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/>
  </bookViews>
  <sheets>
    <sheet name="January 2019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Y35" i="1"/>
  <c r="D18"/>
  <c r="B35" i="2"/>
  <c r="C35" s="1"/>
  <c r="O35" l="1"/>
  <c r="L35"/>
  <c r="I35"/>
  <c r="F35"/>
  <c r="P35"/>
  <c r="N34"/>
  <c r="M34"/>
  <c r="K34"/>
  <c r="J34"/>
  <c r="H34"/>
  <c r="G34"/>
  <c r="E34"/>
  <c r="D34"/>
  <c r="M33"/>
  <c r="M32"/>
  <c r="M26"/>
  <c r="M25"/>
  <c r="M19"/>
  <c r="M18"/>
  <c r="M12"/>
  <c r="M11"/>
  <c r="M5"/>
  <c r="M4"/>
  <c r="N33"/>
  <c r="N32"/>
  <c r="N26"/>
  <c r="N25"/>
  <c r="N19"/>
  <c r="N18"/>
  <c r="N12"/>
  <c r="N11"/>
  <c r="N5"/>
  <c r="J33"/>
  <c r="J32"/>
  <c r="J26"/>
  <c r="J25"/>
  <c r="J19"/>
  <c r="J18"/>
  <c r="J12"/>
  <c r="J11"/>
  <c r="J5"/>
  <c r="J4"/>
  <c r="K33"/>
  <c r="K32"/>
  <c r="K26"/>
  <c r="K25"/>
  <c r="K19"/>
  <c r="K18"/>
  <c r="K12"/>
  <c r="K11"/>
  <c r="K5"/>
  <c r="G33"/>
  <c r="G32"/>
  <c r="G26"/>
  <c r="G25"/>
  <c r="G19"/>
  <c r="G18"/>
  <c r="G12"/>
  <c r="G11"/>
  <c r="G5"/>
  <c r="G4"/>
  <c r="D12"/>
  <c r="D11"/>
  <c r="H33"/>
  <c r="H32"/>
  <c r="H26"/>
  <c r="H25"/>
  <c r="H19"/>
  <c r="H18"/>
  <c r="H12"/>
  <c r="H11"/>
  <c r="H5"/>
  <c r="E33"/>
  <c r="E32"/>
  <c r="E26"/>
  <c r="E25"/>
  <c r="E19"/>
  <c r="E18"/>
  <c r="E12"/>
  <c r="E11"/>
  <c r="E5"/>
  <c r="D33"/>
  <c r="D32"/>
  <c r="N31"/>
  <c r="M31"/>
  <c r="K31"/>
  <c r="J31"/>
  <c r="H31"/>
  <c r="G31"/>
  <c r="E31"/>
  <c r="D31"/>
  <c r="M30"/>
  <c r="J30"/>
  <c r="G30"/>
  <c r="D30"/>
  <c r="M29"/>
  <c r="J29"/>
  <c r="G29"/>
  <c r="D29"/>
  <c r="N28"/>
  <c r="M28"/>
  <c r="K28"/>
  <c r="J28"/>
  <c r="H28"/>
  <c r="G28"/>
  <c r="E28"/>
  <c r="D28"/>
  <c r="N27"/>
  <c r="M27"/>
  <c r="K27"/>
  <c r="J27"/>
  <c r="H27"/>
  <c r="G27"/>
  <c r="E27"/>
  <c r="D27"/>
  <c r="D26"/>
  <c r="D25"/>
  <c r="N24"/>
  <c r="M24"/>
  <c r="K24"/>
  <c r="J24"/>
  <c r="H24"/>
  <c r="G24"/>
  <c r="E24"/>
  <c r="D24"/>
  <c r="M23"/>
  <c r="J23"/>
  <c r="G23"/>
  <c r="D23"/>
  <c r="M22"/>
  <c r="J22"/>
  <c r="G22"/>
  <c r="D22"/>
  <c r="N21"/>
  <c r="M21"/>
  <c r="K21"/>
  <c r="J21"/>
  <c r="H21"/>
  <c r="G21"/>
  <c r="E21"/>
  <c r="D21"/>
  <c r="N20"/>
  <c r="M20"/>
  <c r="K20"/>
  <c r="J20"/>
  <c r="H20"/>
  <c r="G20"/>
  <c r="E20"/>
  <c r="D20"/>
  <c r="D19"/>
  <c r="D18"/>
  <c r="N17"/>
  <c r="M17"/>
  <c r="K17"/>
  <c r="J17"/>
  <c r="H17"/>
  <c r="G17"/>
  <c r="E17"/>
  <c r="D17"/>
  <c r="M16"/>
  <c r="J16"/>
  <c r="G16"/>
  <c r="D16"/>
  <c r="M15"/>
  <c r="J15"/>
  <c r="G15"/>
  <c r="D15"/>
  <c r="N14"/>
  <c r="M14"/>
  <c r="K14"/>
  <c r="J14"/>
  <c r="H14"/>
  <c r="G14"/>
  <c r="E14"/>
  <c r="D14"/>
  <c r="N13"/>
  <c r="M13"/>
  <c r="K13"/>
  <c r="J13"/>
  <c r="H13"/>
  <c r="G13"/>
  <c r="E13"/>
  <c r="D13"/>
  <c r="N10"/>
  <c r="M10"/>
  <c r="K10"/>
  <c r="J10"/>
  <c r="H10"/>
  <c r="G10"/>
  <c r="E10"/>
  <c r="D10"/>
  <c r="M9"/>
  <c r="J9"/>
  <c r="G9"/>
  <c r="D9"/>
  <c r="M8"/>
  <c r="J8"/>
  <c r="G8"/>
  <c r="D8"/>
  <c r="N7"/>
  <c r="M7"/>
  <c r="K7"/>
  <c r="J7"/>
  <c r="H7"/>
  <c r="G7"/>
  <c r="E7"/>
  <c r="D7"/>
  <c r="N6"/>
  <c r="N35" s="1"/>
  <c r="M6"/>
  <c r="K6"/>
  <c r="J6"/>
  <c r="H6"/>
  <c r="G6"/>
  <c r="E6"/>
  <c r="D6"/>
  <c r="D5"/>
  <c r="D4"/>
  <c r="D5" i="1"/>
  <c r="D4"/>
  <c r="G4"/>
  <c r="J4"/>
  <c r="M4"/>
  <c r="P4"/>
  <c r="S4"/>
  <c r="V4"/>
  <c r="E5"/>
  <c r="G5"/>
  <c r="H5"/>
  <c r="J5"/>
  <c r="K5"/>
  <c r="M5"/>
  <c r="N5"/>
  <c r="P5"/>
  <c r="Q5"/>
  <c r="S5"/>
  <c r="T5"/>
  <c r="V5"/>
  <c r="W5"/>
  <c r="D6"/>
  <c r="E6"/>
  <c r="G6"/>
  <c r="H6"/>
  <c r="J6"/>
  <c r="K6"/>
  <c r="M6"/>
  <c r="N6"/>
  <c r="P6"/>
  <c r="Q6"/>
  <c r="S6"/>
  <c r="T6"/>
  <c r="V6"/>
  <c r="W6"/>
  <c r="D7"/>
  <c r="E7"/>
  <c r="G7"/>
  <c r="H7"/>
  <c r="J7"/>
  <c r="K7"/>
  <c r="M7"/>
  <c r="N7"/>
  <c r="P7"/>
  <c r="Q7"/>
  <c r="S7"/>
  <c r="T7"/>
  <c r="V7"/>
  <c r="W7"/>
  <c r="D8"/>
  <c r="G8"/>
  <c r="J8"/>
  <c r="M8"/>
  <c r="P8"/>
  <c r="S8"/>
  <c r="V8"/>
  <c r="D9"/>
  <c r="G9"/>
  <c r="J9"/>
  <c r="M9"/>
  <c r="P9"/>
  <c r="S9"/>
  <c r="V9"/>
  <c r="D10"/>
  <c r="E10"/>
  <c r="G10"/>
  <c r="H10"/>
  <c r="J10"/>
  <c r="K10"/>
  <c r="M10"/>
  <c r="N10"/>
  <c r="P10"/>
  <c r="Q10"/>
  <c r="S10"/>
  <c r="T10"/>
  <c r="V10"/>
  <c r="W10"/>
  <c r="D11"/>
  <c r="E11"/>
  <c r="G11"/>
  <c r="H11"/>
  <c r="J11"/>
  <c r="K11"/>
  <c r="M11"/>
  <c r="N11"/>
  <c r="P11"/>
  <c r="Q11"/>
  <c r="S11"/>
  <c r="T11"/>
  <c r="V11"/>
  <c r="W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G15"/>
  <c r="J15"/>
  <c r="M15"/>
  <c r="P15"/>
  <c r="S15"/>
  <c r="V15"/>
  <c r="D16"/>
  <c r="G16"/>
  <c r="J16"/>
  <c r="M16"/>
  <c r="P16"/>
  <c r="S16"/>
  <c r="V16"/>
  <c r="D17"/>
  <c r="E17"/>
  <c r="G17"/>
  <c r="H17"/>
  <c r="J17"/>
  <c r="K17"/>
  <c r="M17"/>
  <c r="N17"/>
  <c r="P17"/>
  <c r="Q17"/>
  <c r="S17"/>
  <c r="T17"/>
  <c r="V17"/>
  <c r="W17"/>
  <c r="E18"/>
  <c r="G18"/>
  <c r="H18"/>
  <c r="J18"/>
  <c r="K18"/>
  <c r="M18"/>
  <c r="N18"/>
  <c r="P18"/>
  <c r="Q18"/>
  <c r="S18"/>
  <c r="T18"/>
  <c r="V18"/>
  <c r="W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G22"/>
  <c r="J22"/>
  <c r="M22"/>
  <c r="P22"/>
  <c r="S22"/>
  <c r="V22"/>
  <c r="D23"/>
  <c r="G23"/>
  <c r="J23"/>
  <c r="M23"/>
  <c r="P23"/>
  <c r="S23"/>
  <c r="V23"/>
  <c r="D24"/>
  <c r="E24"/>
  <c r="G24"/>
  <c r="H24"/>
  <c r="J24"/>
  <c r="K24"/>
  <c r="M24"/>
  <c r="N24"/>
  <c r="P24"/>
  <c r="Q24"/>
  <c r="S24"/>
  <c r="T24"/>
  <c r="V24"/>
  <c r="W24"/>
  <c r="D25"/>
  <c r="E25"/>
  <c r="G25"/>
  <c r="H25"/>
  <c r="J25"/>
  <c r="K25"/>
  <c r="M25"/>
  <c r="N25"/>
  <c r="P25"/>
  <c r="Q25"/>
  <c r="S25"/>
  <c r="T25"/>
  <c r="V25"/>
  <c r="W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G29"/>
  <c r="J29"/>
  <c r="M29"/>
  <c r="P29"/>
  <c r="S29"/>
  <c r="V29"/>
  <c r="D30"/>
  <c r="G30"/>
  <c r="J30"/>
  <c r="M30"/>
  <c r="P30"/>
  <c r="S30"/>
  <c r="V30"/>
  <c r="D31"/>
  <c r="E31"/>
  <c r="G31"/>
  <c r="H31"/>
  <c r="J31"/>
  <c r="K31"/>
  <c r="M31"/>
  <c r="N31"/>
  <c r="P31"/>
  <c r="Q31"/>
  <c r="S31"/>
  <c r="T31"/>
  <c r="V31"/>
  <c r="W31"/>
  <c r="D32"/>
  <c r="E32"/>
  <c r="G32"/>
  <c r="H32"/>
  <c r="J32"/>
  <c r="K32"/>
  <c r="M32"/>
  <c r="N32"/>
  <c r="P32"/>
  <c r="Q32"/>
  <c r="S32"/>
  <c r="T32"/>
  <c r="V32"/>
  <c r="W32"/>
  <c r="D33"/>
  <c r="E33"/>
  <c r="G33"/>
  <c r="H33"/>
  <c r="J33"/>
  <c r="K33"/>
  <c r="M33"/>
  <c r="N33"/>
  <c r="P33"/>
  <c r="Q33"/>
  <c r="S33"/>
  <c r="T33"/>
  <c r="V33"/>
  <c r="W33"/>
  <c r="D34"/>
  <c r="E34"/>
  <c r="G34"/>
  <c r="H34"/>
  <c r="J34"/>
  <c r="K34"/>
  <c r="M34"/>
  <c r="N34"/>
  <c r="P34"/>
  <c r="Q34"/>
  <c r="S34"/>
  <c r="T34"/>
  <c r="V34"/>
  <c r="W34"/>
  <c r="B35"/>
  <c r="E35" i="2"/>
  <c r="S35" i="1" l="1"/>
  <c r="M35" i="2"/>
  <c r="J35"/>
  <c r="H35"/>
  <c r="G35"/>
  <c r="D35"/>
  <c r="L35" i="1"/>
  <c r="E35"/>
  <c r="Q35"/>
  <c r="U35"/>
  <c r="T35"/>
  <c r="H35"/>
  <c r="K35"/>
  <c r="O35"/>
  <c r="W35"/>
  <c r="K35" i="2"/>
  <c r="X35" i="1"/>
  <c r="J35"/>
  <c r="AA35"/>
  <c r="F35"/>
  <c r="M35"/>
  <c r="Z35"/>
  <c r="C35"/>
  <c r="G35"/>
  <c r="AB35"/>
  <c r="P35"/>
  <c r="D35"/>
  <c r="I35"/>
  <c r="R35"/>
  <c r="V35"/>
  <c r="N35"/>
</calcChain>
</file>

<file path=xl/sharedStrings.xml><?xml version="1.0" encoding="utf-8"?>
<sst xmlns="http://schemas.openxmlformats.org/spreadsheetml/2006/main" count="169" uniqueCount="28">
  <si>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</si>
  <si>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</si>
  <si>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</si>
  <si>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</si>
  <si>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</si>
  <si>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</si>
  <si>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</si>
  <si>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</si>
  <si>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</si>
  <si>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</si>
  <si>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</si>
  <si>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</si>
  <si>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</si>
  <si>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</si>
  <si>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</si>
  <si>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</si>
  <si>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</si>
  <si>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</si>
  <si>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</si>
  <si>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</si>
  <si>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</si>
  <si>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</si>
  <si>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</si>
  <si>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</si>
  <si>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</si>
  <si>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</si>
  <si>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BFXI</t>
  </si>
  <si>
    <t>January</t>
  </si>
</sst>
</file>

<file path=xl/styles.xml><?xml version="1.0" encoding="utf-8"?>
<styleSheet xmlns="http://schemas.openxmlformats.org/spreadsheetml/2006/main">
  <numFmts count="8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  <numFmt numFmtId="171" formatCode="#,##0.00000"/>
  </numFmts>
  <fonts count="10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8"/>
      <name val="Century Gothic"/>
      <family val="2"/>
      <charset val="238"/>
    </font>
    <font>
      <b/>
      <sz val="9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6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170" fontId="3" fillId="0" borderId="22" xfId="1" applyNumberFormat="1" applyFont="1" applyBorder="1"/>
    <xf numFmtId="169" fontId="7" fillId="2" borderId="26" xfId="1" applyNumberFormat="1" applyFont="1" applyFill="1" applyBorder="1"/>
    <xf numFmtId="168" fontId="7" fillId="2" borderId="26" xfId="1" applyNumberFormat="1" applyFont="1" applyFill="1" applyBorder="1"/>
    <xf numFmtId="4" fontId="8" fillId="2" borderId="26" xfId="1" applyNumberFormat="1" applyFont="1" applyFill="1" applyBorder="1"/>
    <xf numFmtId="4" fontId="9" fillId="2" borderId="26" xfId="1" applyNumberFormat="1" applyFont="1" applyFill="1" applyBorder="1"/>
    <xf numFmtId="4" fontId="7" fillId="2" borderId="26" xfId="1" applyNumberFormat="1" applyFont="1" applyFill="1" applyBorder="1"/>
    <xf numFmtId="171" fontId="7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>
      <pane xSplit="1" topLeftCell="B1" activePane="topRight" state="frozen"/>
      <selection pane="topRight" activeCell="X39" sqref="X39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54" t="s">
        <v>27</v>
      </c>
      <c r="B1" s="75">
        <v>2019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26</v>
      </c>
      <c r="Z1" s="8" t="s">
        <v>19</v>
      </c>
      <c r="AA1" s="61" t="s">
        <v>6</v>
      </c>
      <c r="AB1" s="56" t="s">
        <v>0</v>
      </c>
    </row>
    <row r="2" spans="1:28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76">
        <v>-3.0000000000000001E-3</v>
      </c>
      <c r="Y3" s="76">
        <v>-3.0000000000000001E-3</v>
      </c>
      <c r="Z3" s="27"/>
      <c r="AA3" s="28"/>
      <c r="AB3" s="29"/>
    </row>
    <row r="4" spans="1:28" ht="13.5">
      <c r="A4" s="30">
        <v>1</v>
      </c>
      <c r="B4" s="31"/>
      <c r="C4" s="32"/>
      <c r="D4" s="33" t="str">
        <f t="shared" ref="D4:D18" si="0">IF(C4=0,"",C4/Z4)</f>
        <v/>
      </c>
      <c r="E4" s="34" t="s">
        <v>2</v>
      </c>
      <c r="F4" s="32"/>
      <c r="G4" s="34" t="str">
        <f t="shared" ref="G4:G34" si="1">IF(F4=0,"",F4/Z4)</f>
        <v/>
      </c>
      <c r="H4" s="34" t="s">
        <v>2</v>
      </c>
      <c r="I4" s="32"/>
      <c r="J4" s="34" t="str">
        <f t="shared" ref="J4:J34" si="2">IF(I4=0,"",I4/Z4)</f>
        <v/>
      </c>
      <c r="K4" s="34" t="s">
        <v>2</v>
      </c>
      <c r="L4" s="32"/>
      <c r="M4" s="34" t="str">
        <f t="shared" ref="M4:M34" si="3">IF(L4=0,"",L4/Z4)</f>
        <v/>
      </c>
      <c r="N4" s="34" t="s">
        <v>2</v>
      </c>
      <c r="O4" s="35"/>
      <c r="P4" s="34" t="str">
        <f t="shared" ref="P4:P34" si="4">IF(O4=0,"",O4/Z4)</f>
        <v/>
      </c>
      <c r="Q4" s="34" t="s">
        <v>2</v>
      </c>
      <c r="R4" s="32"/>
      <c r="S4" s="34" t="str">
        <f t="shared" ref="S4:S34" si="5">IF(R4=0,"",R4/Z4)</f>
        <v/>
      </c>
      <c r="T4" s="34" t="s">
        <v>2</v>
      </c>
      <c r="U4" s="35"/>
      <c r="V4" s="34" t="str">
        <f t="shared" ref="V4:V34" si="6">IF(U4=0,"",U4/Z4)</f>
        <v/>
      </c>
      <c r="W4" s="34" t="s">
        <v>2</v>
      </c>
      <c r="X4" s="36"/>
      <c r="Y4" s="36"/>
      <c r="Z4" s="36"/>
      <c r="AA4" s="43"/>
      <c r="AB4" s="38"/>
    </row>
    <row r="5" spans="1:28" ht="13.5">
      <c r="A5" s="39">
        <v>2</v>
      </c>
      <c r="B5" s="40">
        <v>1</v>
      </c>
      <c r="C5" s="41">
        <v>5839</v>
      </c>
      <c r="D5" s="33">
        <f t="shared" si="0"/>
        <v>5119.6843489697494</v>
      </c>
      <c r="E5" s="34">
        <f t="shared" ref="E5:E34" si="7">C5*AB5</f>
        <v>131926.36600000001</v>
      </c>
      <c r="F5" s="41">
        <v>1858</v>
      </c>
      <c r="G5" s="34">
        <f t="shared" si="1"/>
        <v>1629.1100394563787</v>
      </c>
      <c r="H5" s="34">
        <f t="shared" ref="H5:H34" si="8">F5*AB5</f>
        <v>41979.652000000002</v>
      </c>
      <c r="I5" s="41">
        <v>1385</v>
      </c>
      <c r="J5" s="34">
        <f t="shared" si="2"/>
        <v>1214.3796580447172</v>
      </c>
      <c r="K5" s="34">
        <f t="shared" ref="K5:K34" si="9">I5*AB5</f>
        <v>31292.690000000002</v>
      </c>
      <c r="L5" s="41">
        <v>2462</v>
      </c>
      <c r="M5" s="34">
        <f t="shared" si="3"/>
        <v>2158.7023235423057</v>
      </c>
      <c r="N5" s="34">
        <f t="shared" ref="N5:N34" si="10">L5*AB5</f>
        <v>55626.428</v>
      </c>
      <c r="O5" s="42">
        <v>10440</v>
      </c>
      <c r="P5" s="34">
        <f t="shared" si="4"/>
        <v>9153.8798772468217</v>
      </c>
      <c r="Q5" s="34">
        <f t="shared" ref="Q5:Q34" si="11">O5*AB5</f>
        <v>235881.36000000002</v>
      </c>
      <c r="R5" s="41">
        <v>1975</v>
      </c>
      <c r="S5" s="34">
        <f t="shared" si="5"/>
        <v>1731.6966242875931</v>
      </c>
      <c r="T5" s="34">
        <f t="shared" ref="T5:T34" si="12">R5*AB5</f>
        <v>44623.15</v>
      </c>
      <c r="U5" s="42">
        <v>19525</v>
      </c>
      <c r="V5" s="34">
        <f t="shared" si="6"/>
        <v>17119.684348969749</v>
      </c>
      <c r="W5" s="34">
        <f t="shared" ref="W5:W34" si="13">U5*AB5</f>
        <v>441147.85000000003</v>
      </c>
      <c r="X5" s="37">
        <v>1.1367</v>
      </c>
      <c r="Y5" s="77">
        <v>1.1375500000000001</v>
      </c>
      <c r="Z5" s="37">
        <v>1.1405000000000001</v>
      </c>
      <c r="AA5" s="43">
        <v>25.75</v>
      </c>
      <c r="AB5" s="43">
        <v>22.594000000000001</v>
      </c>
    </row>
    <row r="6" spans="1:28" ht="13.5">
      <c r="A6" s="39">
        <v>3</v>
      </c>
      <c r="B6" s="40">
        <v>1</v>
      </c>
      <c r="C6" s="41">
        <v>5811</v>
      </c>
      <c r="D6" s="33">
        <f t="shared" si="0"/>
        <v>5122.5317348377994</v>
      </c>
      <c r="E6" s="34">
        <f t="shared" si="7"/>
        <v>131526.174</v>
      </c>
      <c r="F6" s="41">
        <v>1825.5</v>
      </c>
      <c r="G6" s="34">
        <f t="shared" si="1"/>
        <v>1609.2207334273623</v>
      </c>
      <c r="H6" s="34">
        <f t="shared" si="8"/>
        <v>41318.366999999998</v>
      </c>
      <c r="I6" s="41">
        <v>1385</v>
      </c>
      <c r="J6" s="34">
        <f t="shared" si="2"/>
        <v>1220.9097320169251</v>
      </c>
      <c r="K6" s="34">
        <f t="shared" si="9"/>
        <v>31348.09</v>
      </c>
      <c r="L6" s="41">
        <v>2480</v>
      </c>
      <c r="M6" s="34">
        <f t="shared" si="3"/>
        <v>2186.1777150916782</v>
      </c>
      <c r="N6" s="34">
        <f t="shared" si="10"/>
        <v>56132.32</v>
      </c>
      <c r="O6" s="42">
        <v>10715</v>
      </c>
      <c r="P6" s="34">
        <f t="shared" si="4"/>
        <v>9445.5218617771498</v>
      </c>
      <c r="Q6" s="34">
        <f t="shared" si="11"/>
        <v>242523.31</v>
      </c>
      <c r="R6" s="41">
        <v>1943</v>
      </c>
      <c r="S6" s="34">
        <f t="shared" si="5"/>
        <v>1712.7997179125528</v>
      </c>
      <c r="T6" s="34">
        <f t="shared" si="12"/>
        <v>43977.862000000001</v>
      </c>
      <c r="U6" s="42">
        <v>19500</v>
      </c>
      <c r="V6" s="34">
        <f t="shared" si="6"/>
        <v>17189.703808180533</v>
      </c>
      <c r="W6" s="34">
        <f t="shared" si="13"/>
        <v>441363</v>
      </c>
      <c r="X6" s="37">
        <v>1.1317999999999999</v>
      </c>
      <c r="Y6" s="77">
        <v>1.1315500000000001</v>
      </c>
      <c r="Z6" s="37">
        <v>1.1344000000000001</v>
      </c>
      <c r="AA6" s="43">
        <v>25.68</v>
      </c>
      <c r="AB6" s="43">
        <v>22.634</v>
      </c>
    </row>
    <row r="7" spans="1:28" ht="13.5">
      <c r="A7" s="39">
        <v>4</v>
      </c>
      <c r="B7" s="40">
        <v>1</v>
      </c>
      <c r="C7" s="41">
        <v>5840</v>
      </c>
      <c r="D7" s="33">
        <f t="shared" si="0"/>
        <v>5120.1122216377344</v>
      </c>
      <c r="E7" s="34">
        <f t="shared" si="7"/>
        <v>131364.96</v>
      </c>
      <c r="F7" s="41">
        <v>1879</v>
      </c>
      <c r="G7" s="34">
        <f t="shared" si="1"/>
        <v>1647.3785726810449</v>
      </c>
      <c r="H7" s="34">
        <f t="shared" si="8"/>
        <v>42266.226000000002</v>
      </c>
      <c r="I7" s="41">
        <v>1420</v>
      </c>
      <c r="J7" s="34">
        <f t="shared" si="2"/>
        <v>1244.9587936173943</v>
      </c>
      <c r="K7" s="34">
        <f t="shared" si="9"/>
        <v>31941.48</v>
      </c>
      <c r="L7" s="41">
        <v>2505</v>
      </c>
      <c r="M7" s="34">
        <f t="shared" si="3"/>
        <v>2196.2125197264595</v>
      </c>
      <c r="N7" s="34">
        <f t="shared" si="10"/>
        <v>56347.47</v>
      </c>
      <c r="O7" s="42">
        <v>10920</v>
      </c>
      <c r="P7" s="34">
        <f t="shared" si="4"/>
        <v>9573.9084692267224</v>
      </c>
      <c r="Q7" s="34">
        <f t="shared" si="11"/>
        <v>245634.48</v>
      </c>
      <c r="R7" s="41">
        <v>1936</v>
      </c>
      <c r="S7" s="34">
        <f t="shared" si="5"/>
        <v>1697.3522707347011</v>
      </c>
      <c r="T7" s="34">
        <f t="shared" si="12"/>
        <v>43548.383999999998</v>
      </c>
      <c r="U7" s="42">
        <v>19575</v>
      </c>
      <c r="V7" s="34">
        <f t="shared" si="6"/>
        <v>17162.01998947922</v>
      </c>
      <c r="W7" s="34">
        <f t="shared" si="13"/>
        <v>440320.05</v>
      </c>
      <c r="X7" s="37">
        <v>1.1373</v>
      </c>
      <c r="Y7" s="77">
        <v>1.1376500000000001</v>
      </c>
      <c r="Z7" s="37">
        <v>1.1406000000000001</v>
      </c>
      <c r="AA7" s="43">
        <v>25.65</v>
      </c>
      <c r="AB7" s="43">
        <v>22.494</v>
      </c>
    </row>
    <row r="8" spans="1:28" ht="13.5">
      <c r="A8" s="39">
        <v>5</v>
      </c>
      <c r="B8" s="40"/>
      <c r="C8" s="41"/>
      <c r="D8" s="33" t="str">
        <f t="shared" si="0"/>
        <v/>
      </c>
      <c r="E8" s="34" t="s">
        <v>2</v>
      </c>
      <c r="F8" s="41"/>
      <c r="G8" s="34" t="str">
        <f t="shared" si="1"/>
        <v/>
      </c>
      <c r="H8" s="34" t="s">
        <v>2</v>
      </c>
      <c r="I8" s="41"/>
      <c r="J8" s="34" t="str">
        <f t="shared" si="2"/>
        <v/>
      </c>
      <c r="K8" s="34" t="s">
        <v>2</v>
      </c>
      <c r="L8" s="41"/>
      <c r="M8" s="34" t="str">
        <f t="shared" si="3"/>
        <v/>
      </c>
      <c r="N8" s="34" t="s">
        <v>2</v>
      </c>
      <c r="O8" s="42"/>
      <c r="P8" s="34" t="str">
        <f t="shared" si="4"/>
        <v/>
      </c>
      <c r="Q8" s="34" t="s">
        <v>2</v>
      </c>
      <c r="R8" s="41"/>
      <c r="S8" s="34" t="str">
        <f t="shared" si="5"/>
        <v/>
      </c>
      <c r="T8" s="34" t="s">
        <v>2</v>
      </c>
      <c r="U8" s="42"/>
      <c r="V8" s="34" t="str">
        <f t="shared" si="6"/>
        <v/>
      </c>
      <c r="W8" s="34" t="s">
        <v>2</v>
      </c>
      <c r="X8" s="37"/>
      <c r="Y8" s="77"/>
      <c r="Z8" s="37"/>
      <c r="AA8" s="43"/>
      <c r="AB8" s="43"/>
    </row>
    <row r="9" spans="1:28" ht="13.5">
      <c r="A9" s="39">
        <v>6</v>
      </c>
      <c r="B9" s="40"/>
      <c r="C9" s="41"/>
      <c r="D9" s="33" t="str">
        <f t="shared" si="0"/>
        <v/>
      </c>
      <c r="E9" s="34" t="s">
        <v>2</v>
      </c>
      <c r="F9" s="41"/>
      <c r="G9" s="34" t="str">
        <f t="shared" si="1"/>
        <v/>
      </c>
      <c r="H9" s="34" t="s">
        <v>2</v>
      </c>
      <c r="I9" s="41"/>
      <c r="J9" s="34" t="str">
        <f t="shared" si="2"/>
        <v/>
      </c>
      <c r="K9" s="34" t="s">
        <v>2</v>
      </c>
      <c r="L9" s="41"/>
      <c r="M9" s="34" t="str">
        <f t="shared" si="3"/>
        <v/>
      </c>
      <c r="N9" s="34" t="s">
        <v>2</v>
      </c>
      <c r="O9" s="42"/>
      <c r="P9" s="34" t="str">
        <f t="shared" si="4"/>
        <v/>
      </c>
      <c r="Q9" s="34" t="s">
        <v>2</v>
      </c>
      <c r="R9" s="41"/>
      <c r="S9" s="34" t="str">
        <f t="shared" si="5"/>
        <v/>
      </c>
      <c r="T9" s="34" t="s">
        <v>2</v>
      </c>
      <c r="U9" s="42"/>
      <c r="V9" s="34" t="str">
        <f t="shared" si="6"/>
        <v/>
      </c>
      <c r="W9" s="34" t="s">
        <v>2</v>
      </c>
      <c r="X9" s="37"/>
      <c r="Y9" s="77"/>
      <c r="Z9" s="37"/>
      <c r="AA9" s="43"/>
      <c r="AB9" s="43"/>
    </row>
    <row r="10" spans="1:28" ht="13.5">
      <c r="A10" s="39">
        <v>7</v>
      </c>
      <c r="B10" s="40">
        <v>1</v>
      </c>
      <c r="C10" s="41">
        <v>5889.5</v>
      </c>
      <c r="D10" s="33">
        <f t="shared" si="0"/>
        <v>5148.6143893697008</v>
      </c>
      <c r="E10" s="34">
        <f t="shared" si="7"/>
        <v>131612.65650000001</v>
      </c>
      <c r="F10" s="41">
        <v>1858</v>
      </c>
      <c r="G10" s="34">
        <f t="shared" si="1"/>
        <v>1624.2678555817818</v>
      </c>
      <c r="H10" s="34">
        <f t="shared" si="8"/>
        <v>41520.726000000002</v>
      </c>
      <c r="I10" s="41">
        <v>1420</v>
      </c>
      <c r="J10" s="34">
        <f t="shared" si="2"/>
        <v>1241.3672523822013</v>
      </c>
      <c r="K10" s="34">
        <f t="shared" si="9"/>
        <v>31732.74</v>
      </c>
      <c r="L10" s="41">
        <v>2535</v>
      </c>
      <c r="M10" s="34">
        <f t="shared" si="3"/>
        <v>2216.1028061893526</v>
      </c>
      <c r="N10" s="34">
        <f t="shared" si="10"/>
        <v>56649.645000000004</v>
      </c>
      <c r="O10" s="42">
        <v>11040</v>
      </c>
      <c r="P10" s="34">
        <f t="shared" si="4"/>
        <v>9651.1932861264104</v>
      </c>
      <c r="Q10" s="34">
        <f t="shared" si="11"/>
        <v>246710.88</v>
      </c>
      <c r="R10" s="41">
        <v>1934.5</v>
      </c>
      <c r="S10" s="34">
        <f t="shared" si="5"/>
        <v>1691.1443307981467</v>
      </c>
      <c r="T10" s="34">
        <f t="shared" si="12"/>
        <v>43230.271500000003</v>
      </c>
      <c r="U10" s="42">
        <v>19765</v>
      </c>
      <c r="V10" s="34">
        <f t="shared" si="6"/>
        <v>17278.608269953667</v>
      </c>
      <c r="W10" s="34">
        <f t="shared" si="13"/>
        <v>441688.45500000002</v>
      </c>
      <c r="X10" s="37">
        <v>1.1415</v>
      </c>
      <c r="Y10" s="77">
        <v>1.1409</v>
      </c>
      <c r="Z10" s="37">
        <v>1.1438999999999999</v>
      </c>
      <c r="AA10" s="43">
        <v>25.574999999999999</v>
      </c>
      <c r="AB10" s="43">
        <v>22.347000000000001</v>
      </c>
    </row>
    <row r="11" spans="1:28" ht="13.5">
      <c r="A11" s="39">
        <v>8</v>
      </c>
      <c r="B11" s="40">
        <v>1</v>
      </c>
      <c r="C11" s="41">
        <v>5904.5</v>
      </c>
      <c r="D11" s="33">
        <f t="shared" si="0"/>
        <v>5156.7685589519651</v>
      </c>
      <c r="E11" s="34">
        <f t="shared" si="7"/>
        <v>132355.272</v>
      </c>
      <c r="F11" s="41">
        <v>1837</v>
      </c>
      <c r="G11" s="34">
        <f t="shared" si="1"/>
        <v>1604.3668122270742</v>
      </c>
      <c r="H11" s="34">
        <f t="shared" si="8"/>
        <v>41178.192000000003</v>
      </c>
      <c r="I11" s="41">
        <v>1410</v>
      </c>
      <c r="J11" s="34">
        <f t="shared" si="2"/>
        <v>1231.4410480349345</v>
      </c>
      <c r="K11" s="34">
        <f t="shared" si="9"/>
        <v>31606.560000000001</v>
      </c>
      <c r="L11" s="41">
        <v>2541</v>
      </c>
      <c r="M11" s="34">
        <f t="shared" si="3"/>
        <v>2219.2139737991265</v>
      </c>
      <c r="N11" s="34">
        <f t="shared" si="10"/>
        <v>56959.056000000004</v>
      </c>
      <c r="O11" s="42">
        <v>11055</v>
      </c>
      <c r="P11" s="34">
        <f t="shared" si="4"/>
        <v>9655.0218340611355</v>
      </c>
      <c r="Q11" s="34">
        <f t="shared" si="11"/>
        <v>247808.88</v>
      </c>
      <c r="R11" s="41">
        <v>1940</v>
      </c>
      <c r="S11" s="34">
        <f t="shared" si="5"/>
        <v>1694.3231441048035</v>
      </c>
      <c r="T11" s="34">
        <f t="shared" si="12"/>
        <v>43487.040000000001</v>
      </c>
      <c r="U11" s="42">
        <v>19820</v>
      </c>
      <c r="V11" s="34">
        <f t="shared" si="6"/>
        <v>17310.043668122271</v>
      </c>
      <c r="W11" s="34">
        <f t="shared" si="13"/>
        <v>444285.12</v>
      </c>
      <c r="X11" s="37">
        <v>1.141</v>
      </c>
      <c r="Y11" s="77">
        <v>1.14205</v>
      </c>
      <c r="Z11" s="37">
        <v>1.145</v>
      </c>
      <c r="AA11" s="43">
        <v>25.64</v>
      </c>
      <c r="AB11" s="43">
        <v>22.416</v>
      </c>
    </row>
    <row r="12" spans="1:28" ht="13.5">
      <c r="A12" s="39">
        <v>9</v>
      </c>
      <c r="B12" s="40">
        <v>1</v>
      </c>
      <c r="C12" s="41">
        <v>5964</v>
      </c>
      <c r="D12" s="33">
        <f t="shared" si="0"/>
        <v>5207.823960880196</v>
      </c>
      <c r="E12" s="34">
        <f t="shared" si="7"/>
        <v>133450.46400000001</v>
      </c>
      <c r="F12" s="41">
        <v>1842</v>
      </c>
      <c r="G12" s="34">
        <f t="shared" si="1"/>
        <v>1608.4526720223541</v>
      </c>
      <c r="H12" s="34">
        <f t="shared" si="8"/>
        <v>41216.592000000004</v>
      </c>
      <c r="I12" s="41">
        <v>1391</v>
      </c>
      <c r="J12" s="34">
        <f t="shared" si="2"/>
        <v>1214.6349982535801</v>
      </c>
      <c r="K12" s="34">
        <f t="shared" si="9"/>
        <v>31125.016000000003</v>
      </c>
      <c r="L12" s="41">
        <v>2532</v>
      </c>
      <c r="M12" s="34">
        <f t="shared" si="3"/>
        <v>2210.9675165909885</v>
      </c>
      <c r="N12" s="34">
        <f t="shared" si="10"/>
        <v>56656.032000000007</v>
      </c>
      <c r="O12" s="42">
        <v>11205</v>
      </c>
      <c r="P12" s="34">
        <f t="shared" si="4"/>
        <v>9784.3171498428219</v>
      </c>
      <c r="Q12" s="34">
        <f t="shared" si="11"/>
        <v>250723.08000000002</v>
      </c>
      <c r="R12" s="41">
        <v>1965.5</v>
      </c>
      <c r="S12" s="34">
        <f t="shared" si="5"/>
        <v>1716.294097100943</v>
      </c>
      <c r="T12" s="34">
        <f t="shared" si="12"/>
        <v>43980.028000000006</v>
      </c>
      <c r="U12" s="42">
        <v>20225</v>
      </c>
      <c r="V12" s="34">
        <f t="shared" si="6"/>
        <v>17660.670625218303</v>
      </c>
      <c r="W12" s="34">
        <f t="shared" si="13"/>
        <v>452554.60000000003</v>
      </c>
      <c r="X12" s="37">
        <v>1.1425000000000001</v>
      </c>
      <c r="Y12" s="77">
        <v>1.14195</v>
      </c>
      <c r="Z12" s="37">
        <v>1.1452</v>
      </c>
      <c r="AA12" s="43">
        <v>25.63</v>
      </c>
      <c r="AB12" s="43">
        <v>22.376000000000001</v>
      </c>
    </row>
    <row r="13" spans="1:28" ht="13.5">
      <c r="A13" s="39">
        <v>10</v>
      </c>
      <c r="B13" s="40">
        <v>1</v>
      </c>
      <c r="C13" s="41">
        <v>5908.5</v>
      </c>
      <c r="D13" s="33">
        <f t="shared" si="0"/>
        <v>5122.2366710013002</v>
      </c>
      <c r="E13" s="34">
        <f t="shared" si="7"/>
        <v>131292.77850000001</v>
      </c>
      <c r="F13" s="41">
        <v>1844</v>
      </c>
      <c r="G13" s="34">
        <f t="shared" si="1"/>
        <v>1598.6129172084959</v>
      </c>
      <c r="H13" s="34">
        <f t="shared" si="8"/>
        <v>40975.523999999998</v>
      </c>
      <c r="I13" s="41">
        <v>1425</v>
      </c>
      <c r="J13" s="34">
        <f t="shared" si="2"/>
        <v>1235.3706111833551</v>
      </c>
      <c r="K13" s="34">
        <f t="shared" si="9"/>
        <v>31664.924999999999</v>
      </c>
      <c r="L13" s="41">
        <v>2476</v>
      </c>
      <c r="M13" s="34">
        <f t="shared" si="3"/>
        <v>2146.5106198526223</v>
      </c>
      <c r="N13" s="34">
        <f t="shared" si="10"/>
        <v>55019.196000000004</v>
      </c>
      <c r="O13" s="42">
        <v>11225</v>
      </c>
      <c r="P13" s="34">
        <f t="shared" si="4"/>
        <v>9731.2527091460779</v>
      </c>
      <c r="Q13" s="34">
        <f t="shared" si="11"/>
        <v>249430.72500000001</v>
      </c>
      <c r="R13" s="41">
        <v>1960</v>
      </c>
      <c r="S13" s="34">
        <f t="shared" si="5"/>
        <v>1699.1764195925446</v>
      </c>
      <c r="T13" s="34">
        <f t="shared" si="12"/>
        <v>43553.16</v>
      </c>
      <c r="U13" s="42">
        <v>20275</v>
      </c>
      <c r="V13" s="34">
        <f t="shared" si="6"/>
        <v>17576.939748591245</v>
      </c>
      <c r="W13" s="34">
        <f t="shared" si="13"/>
        <v>450530.77500000002</v>
      </c>
      <c r="X13" s="37">
        <v>1.1505000000000001</v>
      </c>
      <c r="Y13" s="77">
        <v>1.15035</v>
      </c>
      <c r="Z13" s="37">
        <v>1.1535</v>
      </c>
      <c r="AA13" s="43">
        <v>25.625</v>
      </c>
      <c r="AB13" s="43">
        <v>22.221</v>
      </c>
    </row>
    <row r="14" spans="1:28" ht="13.5">
      <c r="A14" s="39">
        <v>11</v>
      </c>
      <c r="B14" s="40">
        <v>1</v>
      </c>
      <c r="C14" s="41">
        <v>5926.5</v>
      </c>
      <c r="D14" s="33">
        <f t="shared" si="0"/>
        <v>5140.9611380985425</v>
      </c>
      <c r="E14" s="34">
        <f t="shared" si="7"/>
        <v>131562.37350000002</v>
      </c>
      <c r="F14" s="41">
        <v>1816</v>
      </c>
      <c r="G14" s="34">
        <f t="shared" si="1"/>
        <v>1575.2949340735599</v>
      </c>
      <c r="H14" s="34">
        <f t="shared" si="8"/>
        <v>40313.384000000005</v>
      </c>
      <c r="I14" s="41">
        <v>1385</v>
      </c>
      <c r="J14" s="34">
        <f t="shared" si="2"/>
        <v>1201.4226231783484</v>
      </c>
      <c r="K14" s="34">
        <f t="shared" si="9"/>
        <v>30745.615000000002</v>
      </c>
      <c r="L14" s="41">
        <v>2470</v>
      </c>
      <c r="M14" s="34">
        <f t="shared" si="3"/>
        <v>2142.6092990978486</v>
      </c>
      <c r="N14" s="34">
        <f t="shared" si="10"/>
        <v>54831.530000000006</v>
      </c>
      <c r="O14" s="42">
        <v>11400</v>
      </c>
      <c r="P14" s="34">
        <f t="shared" si="4"/>
        <v>9888.9659958362245</v>
      </c>
      <c r="Q14" s="34">
        <f t="shared" si="11"/>
        <v>253068.6</v>
      </c>
      <c r="R14" s="41">
        <v>1961.5</v>
      </c>
      <c r="S14" s="34">
        <f t="shared" si="5"/>
        <v>1701.5093684941012</v>
      </c>
      <c r="T14" s="34">
        <f t="shared" si="12"/>
        <v>43543.338500000005</v>
      </c>
      <c r="U14" s="42">
        <v>20500</v>
      </c>
      <c r="V14" s="34">
        <f t="shared" si="6"/>
        <v>17782.789729354616</v>
      </c>
      <c r="W14" s="34">
        <f t="shared" si="13"/>
        <v>455079.50000000006</v>
      </c>
      <c r="X14" s="37">
        <v>1.1503000000000001</v>
      </c>
      <c r="Y14" s="77">
        <v>1.1496500000000001</v>
      </c>
      <c r="Z14" s="37">
        <v>1.1528</v>
      </c>
      <c r="AA14" s="43">
        <v>25.605</v>
      </c>
      <c r="AB14" s="43">
        <v>22.199000000000002</v>
      </c>
    </row>
    <row r="15" spans="1:28" ht="13.5">
      <c r="A15" s="39">
        <v>12</v>
      </c>
      <c r="B15" s="40"/>
      <c r="C15" s="41"/>
      <c r="D15" s="33" t="str">
        <f t="shared" si="0"/>
        <v/>
      </c>
      <c r="E15" s="34" t="s">
        <v>2</v>
      </c>
      <c r="F15" s="41"/>
      <c r="G15" s="34" t="str">
        <f t="shared" si="1"/>
        <v/>
      </c>
      <c r="H15" s="34" t="s">
        <v>2</v>
      </c>
      <c r="I15" s="41"/>
      <c r="J15" s="34" t="str">
        <f t="shared" si="2"/>
        <v/>
      </c>
      <c r="K15" s="34" t="s">
        <v>2</v>
      </c>
      <c r="L15" s="41"/>
      <c r="M15" s="34" t="str">
        <f t="shared" si="3"/>
        <v/>
      </c>
      <c r="N15" s="34" t="s">
        <v>2</v>
      </c>
      <c r="O15" s="42"/>
      <c r="P15" s="34" t="str">
        <f t="shared" si="4"/>
        <v/>
      </c>
      <c r="Q15" s="34" t="s">
        <v>2</v>
      </c>
      <c r="R15" s="41"/>
      <c r="S15" s="34" t="str">
        <f t="shared" si="5"/>
        <v/>
      </c>
      <c r="T15" s="34" t="s">
        <v>2</v>
      </c>
      <c r="U15" s="42"/>
      <c r="V15" s="34" t="str">
        <f t="shared" si="6"/>
        <v/>
      </c>
      <c r="W15" s="34" t="s">
        <v>2</v>
      </c>
      <c r="X15" s="37"/>
      <c r="Y15" s="77"/>
      <c r="Z15" s="37"/>
      <c r="AA15" s="43"/>
      <c r="AB15" s="43"/>
    </row>
    <row r="16" spans="1:28" ht="13.5">
      <c r="A16" s="39">
        <v>13</v>
      </c>
      <c r="B16" s="40"/>
      <c r="C16" s="41"/>
      <c r="D16" s="33" t="str">
        <f t="shared" si="0"/>
        <v/>
      </c>
      <c r="E16" s="34" t="s">
        <v>2</v>
      </c>
      <c r="F16" s="41"/>
      <c r="G16" s="34" t="str">
        <f t="shared" si="1"/>
        <v/>
      </c>
      <c r="H16" s="34" t="s">
        <v>2</v>
      </c>
      <c r="I16" s="41"/>
      <c r="J16" s="34" t="str">
        <f t="shared" si="2"/>
        <v/>
      </c>
      <c r="K16" s="34" t="s">
        <v>2</v>
      </c>
      <c r="L16" s="41"/>
      <c r="M16" s="34" t="str">
        <f t="shared" si="3"/>
        <v/>
      </c>
      <c r="N16" s="34" t="s">
        <v>2</v>
      </c>
      <c r="O16" s="42"/>
      <c r="P16" s="34" t="str">
        <f t="shared" si="4"/>
        <v/>
      </c>
      <c r="Q16" s="34" t="s">
        <v>2</v>
      </c>
      <c r="R16" s="41"/>
      <c r="S16" s="34" t="str">
        <f t="shared" si="5"/>
        <v/>
      </c>
      <c r="T16" s="34" t="s">
        <v>2</v>
      </c>
      <c r="U16" s="42"/>
      <c r="V16" s="34" t="str">
        <f t="shared" si="6"/>
        <v/>
      </c>
      <c r="W16" s="34" t="s">
        <v>2</v>
      </c>
      <c r="X16" s="37"/>
      <c r="Y16" s="77"/>
      <c r="Z16" s="37"/>
      <c r="AA16" s="43"/>
      <c r="AB16" s="43"/>
    </row>
    <row r="17" spans="1:28" ht="13.5">
      <c r="A17" s="39">
        <v>14</v>
      </c>
      <c r="B17" s="40">
        <v>1</v>
      </c>
      <c r="C17" s="41">
        <v>5861</v>
      </c>
      <c r="D17" s="33">
        <f t="shared" si="0"/>
        <v>5110.2973232191125</v>
      </c>
      <c r="E17" s="34">
        <f t="shared" si="7"/>
        <v>130641.68999999999</v>
      </c>
      <c r="F17" s="41">
        <v>1775.5</v>
      </c>
      <c r="G17" s="34">
        <f t="shared" si="1"/>
        <v>1548.0861452611387</v>
      </c>
      <c r="H17" s="34">
        <f t="shared" si="8"/>
        <v>39575.894999999997</v>
      </c>
      <c r="I17" s="41">
        <v>1450</v>
      </c>
      <c r="J17" s="34">
        <f t="shared" si="2"/>
        <v>1264.2776179265848</v>
      </c>
      <c r="K17" s="34">
        <f t="shared" si="9"/>
        <v>32320.5</v>
      </c>
      <c r="L17" s="41">
        <v>2467.5</v>
      </c>
      <c r="M17" s="34">
        <f t="shared" si="3"/>
        <v>2151.451739471619</v>
      </c>
      <c r="N17" s="34">
        <f t="shared" si="10"/>
        <v>55000.574999999997</v>
      </c>
      <c r="O17" s="42">
        <v>11420</v>
      </c>
      <c r="P17" s="34">
        <f t="shared" si="4"/>
        <v>9957.2761356700667</v>
      </c>
      <c r="Q17" s="34">
        <f t="shared" si="11"/>
        <v>254551.8</v>
      </c>
      <c r="R17" s="41">
        <v>1962</v>
      </c>
      <c r="S17" s="34">
        <f t="shared" si="5"/>
        <v>1710.6984043944547</v>
      </c>
      <c r="T17" s="34">
        <f t="shared" si="12"/>
        <v>43732.979999999996</v>
      </c>
      <c r="U17" s="42">
        <v>20650</v>
      </c>
      <c r="V17" s="34">
        <f t="shared" si="6"/>
        <v>18005.057110471706</v>
      </c>
      <c r="W17" s="34">
        <f t="shared" si="13"/>
        <v>460288.5</v>
      </c>
      <c r="X17" s="37">
        <v>1.1436999999999999</v>
      </c>
      <c r="Y17" s="77">
        <v>1.1434500000000001</v>
      </c>
      <c r="Z17" s="37">
        <v>1.1469</v>
      </c>
      <c r="AA17" s="43">
        <v>25.56</v>
      </c>
      <c r="AB17" s="43">
        <v>22.29</v>
      </c>
    </row>
    <row r="18" spans="1:28" ht="13.5">
      <c r="A18" s="39">
        <v>15</v>
      </c>
      <c r="B18" s="40">
        <v>1</v>
      </c>
      <c r="C18" s="41">
        <v>5882</v>
      </c>
      <c r="D18" s="33">
        <f t="shared" si="0"/>
        <v>5146.1067366579173</v>
      </c>
      <c r="E18" s="34">
        <f t="shared" si="7"/>
        <v>131650.924</v>
      </c>
      <c r="F18" s="41">
        <v>1810.5</v>
      </c>
      <c r="G18" s="34">
        <f t="shared" si="1"/>
        <v>1583.989501312336</v>
      </c>
      <c r="H18" s="34">
        <f t="shared" si="8"/>
        <v>40522.611000000004</v>
      </c>
      <c r="I18" s="41">
        <v>1405</v>
      </c>
      <c r="J18" s="34">
        <f t="shared" si="2"/>
        <v>1229.2213473315835</v>
      </c>
      <c r="K18" s="34">
        <f t="shared" si="9"/>
        <v>31446.710000000003</v>
      </c>
      <c r="L18" s="41">
        <v>2472.5</v>
      </c>
      <c r="M18" s="34">
        <f t="shared" si="3"/>
        <v>2163.1671041119862</v>
      </c>
      <c r="N18" s="34">
        <f t="shared" si="10"/>
        <v>55339.495000000003</v>
      </c>
      <c r="O18" s="42">
        <v>11430</v>
      </c>
      <c r="P18" s="34">
        <f t="shared" si="4"/>
        <v>10000</v>
      </c>
      <c r="Q18" s="34">
        <f t="shared" si="11"/>
        <v>255826.26</v>
      </c>
      <c r="R18" s="41">
        <v>1954</v>
      </c>
      <c r="S18" s="34">
        <f t="shared" si="5"/>
        <v>1709.5363079615047</v>
      </c>
      <c r="T18" s="34">
        <f t="shared" si="12"/>
        <v>43734.428</v>
      </c>
      <c r="U18" s="42">
        <v>20675</v>
      </c>
      <c r="V18" s="34">
        <f t="shared" si="6"/>
        <v>18088.363954505687</v>
      </c>
      <c r="W18" s="34">
        <f t="shared" si="13"/>
        <v>462747.85000000003</v>
      </c>
      <c r="X18" s="37">
        <v>1.1394</v>
      </c>
      <c r="Y18" s="77">
        <v>1.13985</v>
      </c>
      <c r="Z18" s="37">
        <v>1.143</v>
      </c>
      <c r="AA18" s="43">
        <v>25.57</v>
      </c>
      <c r="AB18" s="43">
        <v>22.382000000000001</v>
      </c>
    </row>
    <row r="19" spans="1:28" ht="13.5">
      <c r="A19" s="39">
        <v>16</v>
      </c>
      <c r="B19" s="40">
        <v>1</v>
      </c>
      <c r="C19" s="41">
        <v>5911</v>
      </c>
      <c r="D19" s="33">
        <f t="shared" ref="D19:D34" si="14">IF(C19=0,"",C19/Z19)</f>
        <v>5190.5514576747455</v>
      </c>
      <c r="E19" s="34">
        <f t="shared" si="7"/>
        <v>132678.30600000001</v>
      </c>
      <c r="F19" s="41">
        <v>1839.5</v>
      </c>
      <c r="G19" s="34">
        <f t="shared" si="1"/>
        <v>1615.296803652968</v>
      </c>
      <c r="H19" s="34">
        <f t="shared" si="8"/>
        <v>41289.417000000001</v>
      </c>
      <c r="I19" s="41">
        <v>1410</v>
      </c>
      <c r="J19" s="34">
        <f t="shared" si="2"/>
        <v>1238.1454162276079</v>
      </c>
      <c r="K19" s="34">
        <f t="shared" si="9"/>
        <v>31648.86</v>
      </c>
      <c r="L19" s="41">
        <v>2490</v>
      </c>
      <c r="M19" s="34">
        <f t="shared" si="3"/>
        <v>2186.5121180189672</v>
      </c>
      <c r="N19" s="34">
        <f t="shared" si="10"/>
        <v>55890.54</v>
      </c>
      <c r="O19" s="42">
        <v>11580</v>
      </c>
      <c r="P19" s="34">
        <f t="shared" si="4"/>
        <v>10168.598524762909</v>
      </c>
      <c r="Q19" s="34">
        <f t="shared" si="11"/>
        <v>259924.68000000002</v>
      </c>
      <c r="R19" s="41">
        <v>1952.5</v>
      </c>
      <c r="S19" s="34">
        <f t="shared" si="5"/>
        <v>1714.5240604144713</v>
      </c>
      <c r="T19" s="34">
        <f t="shared" si="12"/>
        <v>43825.815000000002</v>
      </c>
      <c r="U19" s="42">
        <v>20775</v>
      </c>
      <c r="V19" s="34">
        <f t="shared" si="6"/>
        <v>18242.887249736563</v>
      </c>
      <c r="W19" s="34">
        <f t="shared" si="13"/>
        <v>466315.65</v>
      </c>
      <c r="X19" s="37">
        <v>1.1358999999999999</v>
      </c>
      <c r="Y19" s="77">
        <v>1.13565</v>
      </c>
      <c r="Z19" s="37">
        <v>1.1388</v>
      </c>
      <c r="AA19" s="43">
        <v>25.565000000000001</v>
      </c>
      <c r="AB19" s="43">
        <v>22.446000000000002</v>
      </c>
    </row>
    <row r="20" spans="1:28" ht="13.5">
      <c r="A20" s="39">
        <v>17</v>
      </c>
      <c r="B20" s="40">
        <v>1</v>
      </c>
      <c r="C20" s="41">
        <v>5933</v>
      </c>
      <c r="D20" s="33">
        <f t="shared" si="14"/>
        <v>5203.4730748991396</v>
      </c>
      <c r="E20" s="34">
        <f t="shared" si="7"/>
        <v>132940.731</v>
      </c>
      <c r="F20" s="41">
        <v>1804</v>
      </c>
      <c r="G20" s="34">
        <f t="shared" si="1"/>
        <v>1582.1785651640062</v>
      </c>
      <c r="H20" s="34">
        <f t="shared" si="8"/>
        <v>40422.228000000003</v>
      </c>
      <c r="I20" s="41">
        <v>1405</v>
      </c>
      <c r="J20" s="34">
        <f t="shared" si="2"/>
        <v>1232.2399579021223</v>
      </c>
      <c r="K20" s="34">
        <f t="shared" si="9"/>
        <v>31481.834999999999</v>
      </c>
      <c r="L20" s="41">
        <v>2502</v>
      </c>
      <c r="M20" s="34">
        <f t="shared" si="3"/>
        <v>2194.3518680933166</v>
      </c>
      <c r="N20" s="34">
        <f t="shared" si="10"/>
        <v>56062.313999999998</v>
      </c>
      <c r="O20" s="42">
        <v>11450</v>
      </c>
      <c r="P20" s="34">
        <f t="shared" si="4"/>
        <v>10042.097877565338</v>
      </c>
      <c r="Q20" s="34">
        <f t="shared" si="11"/>
        <v>256560.15</v>
      </c>
      <c r="R20" s="41">
        <v>1948</v>
      </c>
      <c r="S20" s="34">
        <f t="shared" si="5"/>
        <v>1708.4721978600244</v>
      </c>
      <c r="T20" s="34">
        <f t="shared" si="12"/>
        <v>43648.836000000003</v>
      </c>
      <c r="U20" s="42">
        <v>20745</v>
      </c>
      <c r="V20" s="34">
        <f t="shared" si="6"/>
        <v>18194.176460270126</v>
      </c>
      <c r="W20" s="34">
        <f t="shared" si="13"/>
        <v>464833.21500000003</v>
      </c>
      <c r="X20" s="37">
        <v>1.1366000000000001</v>
      </c>
      <c r="Y20" s="77">
        <v>1.1371500000000001</v>
      </c>
      <c r="Z20" s="37">
        <v>1.1402000000000001</v>
      </c>
      <c r="AA20" s="43">
        <v>25.535</v>
      </c>
      <c r="AB20" s="43">
        <v>22.407</v>
      </c>
    </row>
    <row r="21" spans="1:28" ht="13.5">
      <c r="A21" s="39">
        <v>18</v>
      </c>
      <c r="B21" s="40">
        <v>1</v>
      </c>
      <c r="C21" s="41">
        <v>6022</v>
      </c>
      <c r="D21" s="33">
        <f t="shared" si="14"/>
        <v>5280.1402893467775</v>
      </c>
      <c r="E21" s="34">
        <f t="shared" si="7"/>
        <v>135085.50399999999</v>
      </c>
      <c r="F21" s="41">
        <v>1851</v>
      </c>
      <c r="G21" s="34">
        <f t="shared" si="1"/>
        <v>1622.9723805348531</v>
      </c>
      <c r="H21" s="34">
        <f t="shared" si="8"/>
        <v>41521.631999999998</v>
      </c>
      <c r="I21" s="41">
        <v>1405</v>
      </c>
      <c r="J21" s="34">
        <f t="shared" si="2"/>
        <v>1231.9158263919333</v>
      </c>
      <c r="K21" s="34">
        <f t="shared" si="9"/>
        <v>31516.959999999999</v>
      </c>
      <c r="L21" s="41">
        <v>2577</v>
      </c>
      <c r="M21" s="34">
        <f t="shared" si="3"/>
        <v>2259.5352915387984</v>
      </c>
      <c r="N21" s="34">
        <f t="shared" si="10"/>
        <v>57807.263999999996</v>
      </c>
      <c r="O21" s="42">
        <v>11610</v>
      </c>
      <c r="P21" s="34">
        <f t="shared" si="4"/>
        <v>10179.745725558965</v>
      </c>
      <c r="Q21" s="34">
        <f t="shared" si="11"/>
        <v>260435.52</v>
      </c>
      <c r="R21" s="41">
        <v>1972</v>
      </c>
      <c r="S21" s="34">
        <f t="shared" si="5"/>
        <v>1729.0661990355106</v>
      </c>
      <c r="T21" s="34">
        <f t="shared" si="12"/>
        <v>44235.903999999995</v>
      </c>
      <c r="U21" s="42">
        <v>20900</v>
      </c>
      <c r="V21" s="34">
        <f t="shared" si="6"/>
        <v>18325.295922840858</v>
      </c>
      <c r="W21" s="34">
        <f t="shared" si="13"/>
        <v>468828.8</v>
      </c>
      <c r="X21" s="37">
        <v>1.1372</v>
      </c>
      <c r="Y21" s="77">
        <v>1.1373500000000001</v>
      </c>
      <c r="Z21" s="37">
        <v>1.1405000000000001</v>
      </c>
      <c r="AA21" s="43">
        <v>25.58</v>
      </c>
      <c r="AB21" s="43">
        <v>22.431999999999999</v>
      </c>
    </row>
    <row r="22" spans="1:28" ht="13.5">
      <c r="A22" s="39">
        <v>19</v>
      </c>
      <c r="B22" s="40"/>
      <c r="C22" s="41"/>
      <c r="D22" s="33" t="str">
        <f t="shared" si="14"/>
        <v/>
      </c>
      <c r="E22" s="34" t="s">
        <v>2</v>
      </c>
      <c r="F22" s="41"/>
      <c r="G22" s="34" t="str">
        <f t="shared" si="1"/>
        <v/>
      </c>
      <c r="H22" s="34" t="s">
        <v>2</v>
      </c>
      <c r="I22" s="41"/>
      <c r="J22" s="34" t="str">
        <f t="shared" si="2"/>
        <v/>
      </c>
      <c r="K22" s="34" t="s">
        <v>2</v>
      </c>
      <c r="L22" s="41"/>
      <c r="M22" s="34" t="str">
        <f t="shared" si="3"/>
        <v/>
      </c>
      <c r="N22" s="34" t="s">
        <v>2</v>
      </c>
      <c r="O22" s="42"/>
      <c r="P22" s="34" t="str">
        <f t="shared" si="4"/>
        <v/>
      </c>
      <c r="Q22" s="34" t="s">
        <v>2</v>
      </c>
      <c r="R22" s="41"/>
      <c r="S22" s="34" t="str">
        <f t="shared" si="5"/>
        <v/>
      </c>
      <c r="T22" s="34" t="s">
        <v>2</v>
      </c>
      <c r="U22" s="42"/>
      <c r="V22" s="34" t="str">
        <f t="shared" si="6"/>
        <v/>
      </c>
      <c r="W22" s="34" t="s">
        <v>2</v>
      </c>
      <c r="X22" s="37"/>
      <c r="Y22" s="77"/>
      <c r="Z22" s="37"/>
      <c r="AA22" s="43"/>
      <c r="AB22" s="43"/>
    </row>
    <row r="23" spans="1:28" ht="13.5">
      <c r="A23" s="39">
        <v>20</v>
      </c>
      <c r="B23" s="40"/>
      <c r="C23" s="41"/>
      <c r="D23" s="33" t="str">
        <f t="shared" si="14"/>
        <v/>
      </c>
      <c r="E23" s="34" t="s">
        <v>2</v>
      </c>
      <c r="F23" s="41"/>
      <c r="G23" s="34" t="str">
        <f t="shared" si="1"/>
        <v/>
      </c>
      <c r="H23" s="34" t="s">
        <v>2</v>
      </c>
      <c r="I23" s="41"/>
      <c r="J23" s="34" t="str">
        <f t="shared" si="2"/>
        <v/>
      </c>
      <c r="K23" s="34" t="s">
        <v>2</v>
      </c>
      <c r="L23" s="41"/>
      <c r="M23" s="34" t="str">
        <f t="shared" si="3"/>
        <v/>
      </c>
      <c r="N23" s="34" t="s">
        <v>2</v>
      </c>
      <c r="O23" s="42"/>
      <c r="P23" s="34" t="str">
        <f t="shared" si="4"/>
        <v/>
      </c>
      <c r="Q23" s="34" t="s">
        <v>2</v>
      </c>
      <c r="R23" s="41"/>
      <c r="S23" s="34" t="str">
        <f t="shared" si="5"/>
        <v/>
      </c>
      <c r="T23" s="34" t="s">
        <v>2</v>
      </c>
      <c r="U23" s="42"/>
      <c r="V23" s="34" t="str">
        <f t="shared" si="6"/>
        <v/>
      </c>
      <c r="W23" s="34" t="s">
        <v>2</v>
      </c>
      <c r="X23" s="37"/>
      <c r="Y23" s="77"/>
      <c r="Z23" s="37"/>
      <c r="AA23" s="43"/>
      <c r="AB23" s="43"/>
    </row>
    <row r="24" spans="1:28" ht="13.5">
      <c r="A24" s="39">
        <v>21</v>
      </c>
      <c r="B24" s="40">
        <v>1</v>
      </c>
      <c r="C24" s="41">
        <v>5951.5</v>
      </c>
      <c r="D24" s="33">
        <f t="shared" si="14"/>
        <v>5235.3096410978187</v>
      </c>
      <c r="E24" s="34">
        <f t="shared" si="7"/>
        <v>134075.39199999999</v>
      </c>
      <c r="F24" s="41">
        <v>1842.5</v>
      </c>
      <c r="G24" s="34">
        <f t="shared" si="1"/>
        <v>1620.7776213933848</v>
      </c>
      <c r="H24" s="34">
        <f t="shared" si="8"/>
        <v>41507.839999999997</v>
      </c>
      <c r="I24" s="41">
        <v>1400.5</v>
      </c>
      <c r="J24" s="34">
        <f t="shared" si="2"/>
        <v>1231.9669247009149</v>
      </c>
      <c r="K24" s="34">
        <f t="shared" si="9"/>
        <v>31550.464</v>
      </c>
      <c r="L24" s="41">
        <v>2569</v>
      </c>
      <c r="M24" s="34">
        <f t="shared" si="3"/>
        <v>2259.8522167487686</v>
      </c>
      <c r="N24" s="34">
        <f t="shared" si="10"/>
        <v>57874.431999999993</v>
      </c>
      <c r="O24" s="42">
        <v>11670</v>
      </c>
      <c r="P24" s="34">
        <f t="shared" si="4"/>
        <v>10265.657987332865</v>
      </c>
      <c r="Q24" s="34">
        <f t="shared" si="11"/>
        <v>262901.76000000001</v>
      </c>
      <c r="R24" s="41">
        <v>2003</v>
      </c>
      <c r="S24" s="34">
        <f t="shared" si="5"/>
        <v>1761.9634060520759</v>
      </c>
      <c r="T24" s="34">
        <f t="shared" si="12"/>
        <v>45123.583999999995</v>
      </c>
      <c r="U24" s="42">
        <v>20790</v>
      </c>
      <c r="V24" s="34">
        <f t="shared" si="6"/>
        <v>18288.177339901478</v>
      </c>
      <c r="W24" s="34">
        <f t="shared" si="13"/>
        <v>468357.12</v>
      </c>
      <c r="X24" s="37">
        <v>1.1332</v>
      </c>
      <c r="Y24" s="77">
        <v>1.1335500000000001</v>
      </c>
      <c r="Z24" s="37">
        <v>1.1368</v>
      </c>
      <c r="AA24" s="43">
        <v>25.594999999999999</v>
      </c>
      <c r="AB24" s="43">
        <v>22.527999999999999</v>
      </c>
    </row>
    <row r="25" spans="1:28" ht="13.5">
      <c r="A25" s="39">
        <v>22</v>
      </c>
      <c r="B25" s="40">
        <v>1</v>
      </c>
      <c r="C25" s="41">
        <v>5926.5</v>
      </c>
      <c r="D25" s="33">
        <f t="shared" si="14"/>
        <v>5219.2866578599742</v>
      </c>
      <c r="E25" s="34">
        <f t="shared" si="7"/>
        <v>133695.9135</v>
      </c>
      <c r="F25" s="41">
        <v>1867.5</v>
      </c>
      <c r="G25" s="34">
        <f t="shared" si="1"/>
        <v>1644.6499339498018</v>
      </c>
      <c r="H25" s="34">
        <f t="shared" si="8"/>
        <v>42128.932500000003</v>
      </c>
      <c r="I25" s="41">
        <v>1470</v>
      </c>
      <c r="J25" s="34">
        <f t="shared" si="2"/>
        <v>1294.5838837516512</v>
      </c>
      <c r="K25" s="34">
        <f t="shared" si="9"/>
        <v>33161.730000000003</v>
      </c>
      <c r="L25" s="41">
        <v>2602</v>
      </c>
      <c r="M25" s="34">
        <f t="shared" si="3"/>
        <v>2291.5015411712902</v>
      </c>
      <c r="N25" s="34">
        <f t="shared" si="10"/>
        <v>58698.518000000004</v>
      </c>
      <c r="O25" s="42">
        <v>11615</v>
      </c>
      <c r="P25" s="34">
        <f t="shared" si="4"/>
        <v>10228.974020255395</v>
      </c>
      <c r="Q25" s="34">
        <f t="shared" si="11"/>
        <v>262022.785</v>
      </c>
      <c r="R25" s="41">
        <v>2002.5</v>
      </c>
      <c r="S25" s="34">
        <f t="shared" si="5"/>
        <v>1763.5402906208719</v>
      </c>
      <c r="T25" s="34">
        <f t="shared" si="12"/>
        <v>45174.397499999999</v>
      </c>
      <c r="U25" s="42">
        <v>20890</v>
      </c>
      <c r="V25" s="34">
        <f t="shared" si="6"/>
        <v>18397.181858212243</v>
      </c>
      <c r="W25" s="34">
        <f t="shared" si="13"/>
        <v>471257.51</v>
      </c>
      <c r="X25" s="37">
        <v>1.1324000000000001</v>
      </c>
      <c r="Y25" s="77">
        <v>1.1326499999999999</v>
      </c>
      <c r="Z25" s="37">
        <v>1.1355</v>
      </c>
      <c r="AA25" s="43">
        <v>25.61</v>
      </c>
      <c r="AB25" s="43">
        <v>22.559000000000001</v>
      </c>
    </row>
    <row r="26" spans="1:28" ht="13.5">
      <c r="A26" s="39">
        <v>23</v>
      </c>
      <c r="B26" s="40">
        <v>1</v>
      </c>
      <c r="C26" s="41">
        <v>5920.5</v>
      </c>
      <c r="D26" s="33">
        <f t="shared" si="14"/>
        <v>5208.9565370402952</v>
      </c>
      <c r="E26" s="34">
        <f t="shared" si="7"/>
        <v>133832.9025</v>
      </c>
      <c r="F26" s="41">
        <v>1877.5</v>
      </c>
      <c r="G26" s="34">
        <f t="shared" si="1"/>
        <v>1651.8564138659158</v>
      </c>
      <c r="H26" s="34">
        <f t="shared" si="8"/>
        <v>42440.887500000004</v>
      </c>
      <c r="I26" s="41">
        <v>1425</v>
      </c>
      <c r="J26" s="34">
        <f t="shared" si="2"/>
        <v>1253.7392222417736</v>
      </c>
      <c r="K26" s="34">
        <f t="shared" si="9"/>
        <v>32212.125</v>
      </c>
      <c r="L26" s="41">
        <v>2607.5</v>
      </c>
      <c r="M26" s="34">
        <f t="shared" si="3"/>
        <v>2294.1228224529295</v>
      </c>
      <c r="N26" s="34">
        <f t="shared" si="10"/>
        <v>58942.537499999999</v>
      </c>
      <c r="O26" s="42">
        <v>11615</v>
      </c>
      <c r="P26" s="34">
        <f t="shared" si="4"/>
        <v>10219.074432518035</v>
      </c>
      <c r="Q26" s="34">
        <f t="shared" si="11"/>
        <v>262557.07500000001</v>
      </c>
      <c r="R26" s="41">
        <v>2011.5</v>
      </c>
      <c r="S26" s="34">
        <f t="shared" si="5"/>
        <v>1769.7518916065458</v>
      </c>
      <c r="T26" s="34">
        <f t="shared" si="12"/>
        <v>45469.957500000004</v>
      </c>
      <c r="U26" s="42">
        <v>20780</v>
      </c>
      <c r="V26" s="34">
        <f t="shared" si="6"/>
        <v>18282.597219778287</v>
      </c>
      <c r="W26" s="34">
        <f t="shared" si="13"/>
        <v>469731.9</v>
      </c>
      <c r="X26" s="37">
        <v>1.1336999999999999</v>
      </c>
      <c r="Y26" s="77">
        <v>1.13365</v>
      </c>
      <c r="Z26" s="37">
        <v>1.1366000000000001</v>
      </c>
      <c r="AA26" s="43">
        <v>25.695</v>
      </c>
      <c r="AB26" s="43">
        <v>22.605</v>
      </c>
    </row>
    <row r="27" spans="1:28" ht="13.5">
      <c r="A27" s="39">
        <v>24</v>
      </c>
      <c r="B27" s="40">
        <v>1</v>
      </c>
      <c r="C27" s="41">
        <v>5885</v>
      </c>
      <c r="D27" s="33">
        <f t="shared" si="14"/>
        <v>5189.5943562610237</v>
      </c>
      <c r="E27" s="34">
        <f t="shared" si="7"/>
        <v>133348.215</v>
      </c>
      <c r="F27" s="41">
        <v>1851</v>
      </c>
      <c r="G27" s="34">
        <f t="shared" si="1"/>
        <v>1632.2751322751324</v>
      </c>
      <c r="H27" s="34">
        <f t="shared" si="8"/>
        <v>41941.809000000001</v>
      </c>
      <c r="I27" s="41">
        <v>1450</v>
      </c>
      <c r="J27" s="34">
        <f t="shared" si="2"/>
        <v>1278.6596119929454</v>
      </c>
      <c r="K27" s="34">
        <f t="shared" si="9"/>
        <v>32855.549999999996</v>
      </c>
      <c r="L27" s="41">
        <v>2606</v>
      </c>
      <c r="M27" s="34">
        <f t="shared" si="3"/>
        <v>2298.0599647266317</v>
      </c>
      <c r="N27" s="34">
        <f t="shared" si="10"/>
        <v>59049.353999999999</v>
      </c>
      <c r="O27" s="42">
        <v>11540</v>
      </c>
      <c r="P27" s="34">
        <f t="shared" si="4"/>
        <v>10176.366843033511</v>
      </c>
      <c r="Q27" s="34">
        <f t="shared" si="11"/>
        <v>261484.86</v>
      </c>
      <c r="R27" s="41">
        <v>2026.5</v>
      </c>
      <c r="S27" s="34">
        <f t="shared" si="5"/>
        <v>1787.0370370370372</v>
      </c>
      <c r="T27" s="34">
        <f t="shared" si="12"/>
        <v>45918.463499999998</v>
      </c>
      <c r="U27" s="42">
        <v>21055</v>
      </c>
      <c r="V27" s="34">
        <f t="shared" si="6"/>
        <v>18567.019400352736</v>
      </c>
      <c r="W27" s="34">
        <f t="shared" si="13"/>
        <v>477085.245</v>
      </c>
      <c r="X27" s="37">
        <v>1.1311</v>
      </c>
      <c r="Y27" s="77">
        <v>1.1311500000000001</v>
      </c>
      <c r="Z27" s="37">
        <v>1.1339999999999999</v>
      </c>
      <c r="AA27" s="43">
        <v>25.695</v>
      </c>
      <c r="AB27" s="43">
        <v>22.658999999999999</v>
      </c>
    </row>
    <row r="28" spans="1:28" ht="13.5">
      <c r="A28" s="39">
        <v>25</v>
      </c>
      <c r="B28" s="40">
        <v>1</v>
      </c>
      <c r="C28" s="41">
        <v>5901</v>
      </c>
      <c r="D28" s="33">
        <f t="shared" si="14"/>
        <v>5202.7861047434308</v>
      </c>
      <c r="E28" s="34">
        <f t="shared" si="7"/>
        <v>133622.24399999998</v>
      </c>
      <c r="F28" s="41">
        <v>1866.5</v>
      </c>
      <c r="G28" s="34">
        <f t="shared" si="1"/>
        <v>1645.6533239287603</v>
      </c>
      <c r="H28" s="34">
        <f t="shared" si="8"/>
        <v>42265.025999999998</v>
      </c>
      <c r="I28" s="41">
        <v>1455</v>
      </c>
      <c r="J28" s="34">
        <f t="shared" si="2"/>
        <v>1282.8425321812731</v>
      </c>
      <c r="K28" s="34">
        <f t="shared" si="9"/>
        <v>32947.019999999997</v>
      </c>
      <c r="L28" s="41">
        <v>2635.5</v>
      </c>
      <c r="M28" s="34">
        <f t="shared" si="3"/>
        <v>2323.6642567448421</v>
      </c>
      <c r="N28" s="34">
        <f t="shared" si="10"/>
        <v>59678.261999999995</v>
      </c>
      <c r="O28" s="42">
        <v>11715</v>
      </c>
      <c r="P28" s="34">
        <f t="shared" si="4"/>
        <v>10328.866161170869</v>
      </c>
      <c r="Q28" s="34">
        <f t="shared" si="11"/>
        <v>265274.45999999996</v>
      </c>
      <c r="R28" s="41">
        <v>2085</v>
      </c>
      <c r="S28" s="34">
        <f t="shared" si="5"/>
        <v>1838.3001234350202</v>
      </c>
      <c r="T28" s="34">
        <f t="shared" si="12"/>
        <v>47212.74</v>
      </c>
      <c r="U28" s="42">
        <v>20750</v>
      </c>
      <c r="V28" s="34">
        <f t="shared" si="6"/>
        <v>18294.833362722624</v>
      </c>
      <c r="W28" s="34">
        <f t="shared" si="13"/>
        <v>469862.99999999994</v>
      </c>
      <c r="X28" s="37">
        <v>1.1315999999999999</v>
      </c>
      <c r="Y28" s="77">
        <v>1.1312500000000001</v>
      </c>
      <c r="Z28" s="37">
        <v>1.1342000000000001</v>
      </c>
      <c r="AA28" s="43">
        <v>25.695</v>
      </c>
      <c r="AB28" s="43">
        <v>22.643999999999998</v>
      </c>
    </row>
    <row r="29" spans="1:28" ht="13.5">
      <c r="A29" s="39">
        <v>26</v>
      </c>
      <c r="B29" s="40"/>
      <c r="C29" s="41"/>
      <c r="D29" s="33" t="str">
        <f t="shared" si="14"/>
        <v/>
      </c>
      <c r="E29" s="34" t="s">
        <v>2</v>
      </c>
      <c r="F29" s="41"/>
      <c r="G29" s="34" t="str">
        <f t="shared" si="1"/>
        <v/>
      </c>
      <c r="H29" s="34" t="s">
        <v>2</v>
      </c>
      <c r="I29" s="41"/>
      <c r="J29" s="34" t="str">
        <f t="shared" si="2"/>
        <v/>
      </c>
      <c r="K29" s="34" t="s">
        <v>2</v>
      </c>
      <c r="L29" s="41"/>
      <c r="M29" s="34" t="str">
        <f t="shared" si="3"/>
        <v/>
      </c>
      <c r="N29" s="34" t="s">
        <v>2</v>
      </c>
      <c r="O29" s="42"/>
      <c r="P29" s="34" t="str">
        <f t="shared" si="4"/>
        <v/>
      </c>
      <c r="Q29" s="34" t="s">
        <v>2</v>
      </c>
      <c r="R29" s="41"/>
      <c r="S29" s="34" t="str">
        <f t="shared" si="5"/>
        <v/>
      </c>
      <c r="T29" s="34" t="s">
        <v>2</v>
      </c>
      <c r="U29" s="42"/>
      <c r="V29" s="34" t="str">
        <f t="shared" si="6"/>
        <v/>
      </c>
      <c r="W29" s="34" t="s">
        <v>2</v>
      </c>
      <c r="X29" s="37"/>
      <c r="Y29" s="77"/>
      <c r="Z29" s="37"/>
      <c r="AA29" s="43"/>
      <c r="AB29" s="43"/>
    </row>
    <row r="30" spans="1:28" ht="13.5">
      <c r="A30" s="39">
        <v>27</v>
      </c>
      <c r="B30" s="40"/>
      <c r="C30" s="41"/>
      <c r="D30" s="33" t="str">
        <f t="shared" si="14"/>
        <v/>
      </c>
      <c r="E30" s="34" t="s">
        <v>2</v>
      </c>
      <c r="F30" s="41"/>
      <c r="G30" s="34" t="str">
        <f t="shared" si="1"/>
        <v/>
      </c>
      <c r="H30" s="34" t="s">
        <v>2</v>
      </c>
      <c r="I30" s="41"/>
      <c r="J30" s="34" t="str">
        <f t="shared" si="2"/>
        <v/>
      </c>
      <c r="K30" s="34" t="s">
        <v>2</v>
      </c>
      <c r="L30" s="41"/>
      <c r="M30" s="34" t="str">
        <f t="shared" si="3"/>
        <v/>
      </c>
      <c r="N30" s="34" t="s">
        <v>2</v>
      </c>
      <c r="O30" s="42"/>
      <c r="P30" s="34" t="str">
        <f t="shared" si="4"/>
        <v/>
      </c>
      <c r="Q30" s="34" t="s">
        <v>2</v>
      </c>
      <c r="R30" s="41"/>
      <c r="S30" s="34" t="str">
        <f t="shared" si="5"/>
        <v/>
      </c>
      <c r="T30" s="34" t="s">
        <v>2</v>
      </c>
      <c r="U30" s="42"/>
      <c r="V30" s="34" t="str">
        <f t="shared" si="6"/>
        <v/>
      </c>
      <c r="W30" s="34" t="s">
        <v>2</v>
      </c>
      <c r="X30" s="37"/>
      <c r="Y30" s="77"/>
      <c r="Z30" s="37"/>
      <c r="AA30" s="43"/>
      <c r="AB30" s="43"/>
    </row>
    <row r="31" spans="1:28" ht="13.5">
      <c r="A31" s="39">
        <v>28</v>
      </c>
      <c r="B31" s="40">
        <v>1</v>
      </c>
      <c r="C31" s="41">
        <v>5996</v>
      </c>
      <c r="D31" s="33">
        <f t="shared" si="14"/>
        <v>5253.6581091737489</v>
      </c>
      <c r="E31" s="34">
        <f t="shared" si="7"/>
        <v>135083.88399999999</v>
      </c>
      <c r="F31" s="41">
        <v>1860</v>
      </c>
      <c r="G31" s="34">
        <f t="shared" si="1"/>
        <v>1629.7204941733112</v>
      </c>
      <c r="H31" s="34">
        <f t="shared" si="8"/>
        <v>41903.94</v>
      </c>
      <c r="I31" s="41">
        <v>1440</v>
      </c>
      <c r="J31" s="34">
        <f t="shared" si="2"/>
        <v>1261.7190922632087</v>
      </c>
      <c r="K31" s="34">
        <f t="shared" si="9"/>
        <v>32441.759999999998</v>
      </c>
      <c r="L31" s="41">
        <v>2699.5</v>
      </c>
      <c r="M31" s="34">
        <f t="shared" si="3"/>
        <v>2365.2852010864804</v>
      </c>
      <c r="N31" s="34">
        <f t="shared" si="10"/>
        <v>60817.035499999998</v>
      </c>
      <c r="O31" s="42">
        <v>11845</v>
      </c>
      <c r="P31" s="34">
        <f t="shared" si="4"/>
        <v>10378.515727678963</v>
      </c>
      <c r="Q31" s="34">
        <f t="shared" si="11"/>
        <v>266856.005</v>
      </c>
      <c r="R31" s="41">
        <v>2107.5</v>
      </c>
      <c r="S31" s="34">
        <f t="shared" si="5"/>
        <v>1846.5784631560502</v>
      </c>
      <c r="T31" s="34">
        <f t="shared" si="12"/>
        <v>47479.8675</v>
      </c>
      <c r="U31" s="42">
        <v>20760</v>
      </c>
      <c r="V31" s="34">
        <f t="shared" si="6"/>
        <v>18189.783580127925</v>
      </c>
      <c r="W31" s="34">
        <f t="shared" si="13"/>
        <v>467702.04</v>
      </c>
      <c r="X31" s="37">
        <v>1.1388</v>
      </c>
      <c r="Y31" s="77">
        <v>1.1382000000000001</v>
      </c>
      <c r="Z31" s="37">
        <v>1.1413</v>
      </c>
      <c r="AA31" s="43">
        <v>25.725000000000001</v>
      </c>
      <c r="AB31" s="43">
        <v>22.529</v>
      </c>
    </row>
    <row r="32" spans="1:28" ht="13.5">
      <c r="A32" s="39">
        <v>29</v>
      </c>
      <c r="B32" s="40">
        <v>1</v>
      </c>
      <c r="C32" s="41">
        <v>6007</v>
      </c>
      <c r="D32" s="33">
        <f t="shared" si="14"/>
        <v>5257.7680525164114</v>
      </c>
      <c r="E32" s="34">
        <f t="shared" si="7"/>
        <v>135403.78700000001</v>
      </c>
      <c r="F32" s="41">
        <v>1853</v>
      </c>
      <c r="G32" s="34">
        <f t="shared" si="1"/>
        <v>1621.881838074398</v>
      </c>
      <c r="H32" s="34">
        <f t="shared" si="8"/>
        <v>41768.472999999998</v>
      </c>
      <c r="I32" s="41">
        <v>1470</v>
      </c>
      <c r="J32" s="34">
        <f t="shared" si="2"/>
        <v>1286.6520787746169</v>
      </c>
      <c r="K32" s="34">
        <f t="shared" si="9"/>
        <v>33135.270000000004</v>
      </c>
      <c r="L32" s="41">
        <v>2680</v>
      </c>
      <c r="M32" s="34">
        <f t="shared" si="3"/>
        <v>2345.7330415754923</v>
      </c>
      <c r="N32" s="34">
        <f t="shared" si="10"/>
        <v>60409.88</v>
      </c>
      <c r="O32" s="42">
        <v>11885</v>
      </c>
      <c r="P32" s="34">
        <f t="shared" si="4"/>
        <v>10402.625820568926</v>
      </c>
      <c r="Q32" s="34">
        <f t="shared" si="11"/>
        <v>267899.78500000003</v>
      </c>
      <c r="R32" s="41">
        <v>2075.5</v>
      </c>
      <c r="S32" s="34">
        <f t="shared" si="5"/>
        <v>1816.6301969365425</v>
      </c>
      <c r="T32" s="34">
        <f t="shared" si="12"/>
        <v>46783.845500000003</v>
      </c>
      <c r="U32" s="42">
        <v>20850</v>
      </c>
      <c r="V32" s="34">
        <f t="shared" si="6"/>
        <v>18249.452954048138</v>
      </c>
      <c r="W32" s="34">
        <f t="shared" si="13"/>
        <v>469979.85000000003</v>
      </c>
      <c r="X32" s="37">
        <v>1.1392</v>
      </c>
      <c r="Y32" s="77">
        <v>1.1393500000000001</v>
      </c>
      <c r="Z32" s="37">
        <v>1.1425000000000001</v>
      </c>
      <c r="AA32" s="43">
        <v>25.745000000000001</v>
      </c>
      <c r="AB32" s="43">
        <v>22.541</v>
      </c>
    </row>
    <row r="33" spans="1:28" ht="13.5">
      <c r="A33" s="39">
        <v>30</v>
      </c>
      <c r="B33" s="40">
        <v>1</v>
      </c>
      <c r="C33" s="41">
        <v>6077</v>
      </c>
      <c r="D33" s="33">
        <f t="shared" si="14"/>
        <v>5316.2452978742022</v>
      </c>
      <c r="E33" s="34">
        <f t="shared" si="7"/>
        <v>137212.58300000001</v>
      </c>
      <c r="F33" s="41">
        <v>1871</v>
      </c>
      <c r="G33" s="34">
        <f t="shared" si="1"/>
        <v>1636.7771848482198</v>
      </c>
      <c r="H33" s="34">
        <f t="shared" si="8"/>
        <v>42245.309000000001</v>
      </c>
      <c r="I33" s="41">
        <v>1470</v>
      </c>
      <c r="J33" s="34">
        <f t="shared" si="2"/>
        <v>1285.9767299448868</v>
      </c>
      <c r="K33" s="34">
        <f t="shared" si="9"/>
        <v>33191.129999999997</v>
      </c>
      <c r="L33" s="41">
        <v>2673</v>
      </c>
      <c r="M33" s="34">
        <f t="shared" si="3"/>
        <v>2338.3780946548859</v>
      </c>
      <c r="N33" s="34">
        <f t="shared" si="10"/>
        <v>60353.667000000001</v>
      </c>
      <c r="O33" s="42">
        <v>12245</v>
      </c>
      <c r="P33" s="34">
        <f t="shared" si="4"/>
        <v>10712.098679030705</v>
      </c>
      <c r="Q33" s="34">
        <f t="shared" si="11"/>
        <v>276479.85499999998</v>
      </c>
      <c r="R33" s="41">
        <v>2066</v>
      </c>
      <c r="S33" s="34">
        <f t="shared" si="5"/>
        <v>1807.365934738868</v>
      </c>
      <c r="T33" s="34">
        <f t="shared" si="12"/>
        <v>46648.214</v>
      </c>
      <c r="U33" s="42">
        <v>20805</v>
      </c>
      <c r="V33" s="34">
        <f t="shared" si="6"/>
        <v>18200.507392179163</v>
      </c>
      <c r="W33" s="34">
        <f t="shared" si="13"/>
        <v>469756.09500000003</v>
      </c>
      <c r="X33" s="37">
        <v>1.1398999999999999</v>
      </c>
      <c r="Y33" s="77">
        <v>1.14025</v>
      </c>
      <c r="Z33" s="37">
        <v>1.1431</v>
      </c>
      <c r="AA33" s="43">
        <v>25.8</v>
      </c>
      <c r="AB33" s="43">
        <v>22.579000000000001</v>
      </c>
    </row>
    <row r="34" spans="1:28" ht="14.25" thickBot="1">
      <c r="A34" s="44">
        <v>31</v>
      </c>
      <c r="B34" s="40">
        <v>1</v>
      </c>
      <c r="C34" s="41">
        <v>6148</v>
      </c>
      <c r="D34" s="33">
        <f t="shared" si="14"/>
        <v>5349.3430783955455</v>
      </c>
      <c r="E34" s="34">
        <f t="shared" si="7"/>
        <v>137881.196</v>
      </c>
      <c r="F34" s="41">
        <v>1880.5</v>
      </c>
      <c r="G34" s="34">
        <f t="shared" si="1"/>
        <v>1636.2133472548508</v>
      </c>
      <c r="H34" s="34">
        <f t="shared" si="8"/>
        <v>42173.9735</v>
      </c>
      <c r="I34" s="41">
        <v>1440</v>
      </c>
      <c r="J34" s="34">
        <f t="shared" si="2"/>
        <v>1252.9365700861395</v>
      </c>
      <c r="K34" s="34">
        <f t="shared" si="9"/>
        <v>32294.880000000001</v>
      </c>
      <c r="L34" s="41">
        <v>2719.5</v>
      </c>
      <c r="M34" s="34">
        <f t="shared" si="3"/>
        <v>2366.2229182980946</v>
      </c>
      <c r="N34" s="34">
        <f t="shared" si="10"/>
        <v>60990.226499999997</v>
      </c>
      <c r="O34" s="42">
        <v>12380</v>
      </c>
      <c r="P34" s="34">
        <f t="shared" si="4"/>
        <v>10771.774123379448</v>
      </c>
      <c r="Q34" s="34">
        <f t="shared" si="11"/>
        <v>277646.26</v>
      </c>
      <c r="R34" s="41">
        <v>2090</v>
      </c>
      <c r="S34" s="34">
        <f t="shared" si="5"/>
        <v>1818.4982163055772</v>
      </c>
      <c r="T34" s="34">
        <f t="shared" si="12"/>
        <v>46872.43</v>
      </c>
      <c r="U34" s="42">
        <v>20950</v>
      </c>
      <c r="V34" s="34">
        <f t="shared" si="6"/>
        <v>18228.486905072652</v>
      </c>
      <c r="W34" s="34">
        <f t="shared" si="13"/>
        <v>469845.64999999997</v>
      </c>
      <c r="X34" s="37">
        <v>1.1457999999999999</v>
      </c>
      <c r="Y34" s="77">
        <v>1.14605</v>
      </c>
      <c r="Z34" s="37">
        <v>1.1493</v>
      </c>
      <c r="AA34" s="43">
        <v>25.76</v>
      </c>
      <c r="AB34" s="43">
        <v>22.427</v>
      </c>
    </row>
    <row r="35" spans="1:28" ht="15" thickBot="1">
      <c r="A35" s="45"/>
      <c r="B35" s="46">
        <f>SUM(B4:B34)</f>
        <v>22</v>
      </c>
      <c r="C35" s="82">
        <f>SUM(C4:C34)/B35</f>
        <v>5932.022727272727</v>
      </c>
      <c r="D35" s="47">
        <f>SUM(D4:D34)/B35</f>
        <v>5195.5568063866876</v>
      </c>
      <c r="E35" s="47">
        <f>SUM(E4:E34)/B35</f>
        <v>133283.8325681818</v>
      </c>
      <c r="F35" s="82">
        <f>SUM(F4:F34)/B35</f>
        <v>1845.8863636363637</v>
      </c>
      <c r="G35" s="47">
        <f>SUM(G4:G34)/B35</f>
        <v>1616.7742373803239</v>
      </c>
      <c r="H35" s="47">
        <f>SUM(H4:H34)/B35</f>
        <v>41476.210749999991</v>
      </c>
      <c r="I35" s="82">
        <f>SUM(I4:I34)/B35</f>
        <v>1423.4772727272727</v>
      </c>
      <c r="J35" s="47">
        <f>SUM(J4:J34)/B35</f>
        <v>1246.7891603831222</v>
      </c>
      <c r="K35" s="47">
        <f>SUM(K4:K34)/B35</f>
        <v>31984.632272727275</v>
      </c>
      <c r="L35" s="82">
        <f>SUM(L4:L34)/B35</f>
        <v>2559.181818181818</v>
      </c>
      <c r="M35" s="47">
        <f>SUM(M4:M34)/B35</f>
        <v>2241.5606796629313</v>
      </c>
      <c r="N35" s="47">
        <f>SUM(N4:N34)/B35</f>
        <v>57506.171704545457</v>
      </c>
      <c r="O35" s="81">
        <f>SUM(O4:O34)/B35</f>
        <v>11454.545454545454</v>
      </c>
      <c r="P35" s="47">
        <f>SUM(P4:P34)/B35</f>
        <v>10032.533329172244</v>
      </c>
      <c r="Q35" s="47">
        <f>SUM(Q4:Q34)/B35</f>
        <v>257372.84409090912</v>
      </c>
      <c r="R35" s="82">
        <f>SUM(R4:R34)/B35</f>
        <v>1994.159090909091</v>
      </c>
      <c r="S35" s="47">
        <f>SUM(S4:S34)/B35</f>
        <v>1746.648122844543</v>
      </c>
      <c r="T35" s="47">
        <f>SUM(T4:T34)/B35</f>
        <v>44809.304386363641</v>
      </c>
      <c r="U35" s="80">
        <f>SUM(U4:U34)/B35</f>
        <v>20480</v>
      </c>
      <c r="V35" s="47">
        <f>SUM(V4:V34)/B35</f>
        <v>17937.92185900408</v>
      </c>
      <c r="W35" s="47">
        <f>SUM(W4:W34)/B35</f>
        <v>460161.89886363636</v>
      </c>
      <c r="X35" s="79">
        <f>SUM(X4:X34)/B35</f>
        <v>1.1386409090909091</v>
      </c>
      <c r="Y35" s="83">
        <f>SUM(Y4:Y34)/B35</f>
        <v>1.138690909090909</v>
      </c>
      <c r="Z35" s="55">
        <f>SUM(Z4:Z34)/B35</f>
        <v>1.1417545454545455</v>
      </c>
      <c r="AA35" s="78">
        <f>SUM(AA4:AA34)/B35</f>
        <v>25.649318181818181</v>
      </c>
      <c r="AB35" s="78">
        <f>SUM(AB4:AB34)/B35</f>
        <v>22.468590909090917</v>
      </c>
    </row>
    <row r="36" spans="1:28" ht="14.25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L35" sqref="L35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4" t="s">
        <v>27</v>
      </c>
      <c r="B1" s="1">
        <v>2019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8"/>
    </row>
    <row r="4" spans="1:16" ht="13.5">
      <c r="A4" s="30">
        <v>1</v>
      </c>
      <c r="B4" s="31"/>
      <c r="C4" s="32"/>
      <c r="D4" s="33" t="str">
        <f t="shared" ref="D4:D34" si="0">IF(C4=0,"",C4/O4)</f>
        <v/>
      </c>
      <c r="E4" s="34" t="s">
        <v>2</v>
      </c>
      <c r="F4" s="32"/>
      <c r="G4" s="33" t="str">
        <f t="shared" ref="G4:G29" si="1">IF(F4=0,"",F4/O4)</f>
        <v/>
      </c>
      <c r="H4" s="34" t="s">
        <v>2</v>
      </c>
      <c r="I4" s="32"/>
      <c r="J4" s="33" t="str">
        <f t="shared" ref="J4:J29" si="2">IF(I4=0,"",I4/O4)</f>
        <v/>
      </c>
      <c r="K4" s="34" t="s">
        <v>2</v>
      </c>
      <c r="L4" s="32"/>
      <c r="M4" s="33" t="str">
        <f t="shared" ref="M4:M29" si="3">IF(L4=0,"",L4/O4)</f>
        <v/>
      </c>
      <c r="N4" s="34" t="s">
        <v>2</v>
      </c>
      <c r="O4" s="36"/>
      <c r="P4" s="38"/>
    </row>
    <row r="5" spans="1:16" ht="13.5">
      <c r="A5" s="39">
        <v>2</v>
      </c>
      <c r="B5" s="40">
        <v>1</v>
      </c>
      <c r="C5" s="41">
        <v>5838</v>
      </c>
      <c r="D5" s="33">
        <f t="shared" si="0"/>
        <v>5118.8075405523887</v>
      </c>
      <c r="E5" s="34">
        <f t="shared" ref="E5:E34" si="4">C5*P5</f>
        <v>131903.772</v>
      </c>
      <c r="F5" s="41">
        <v>5839</v>
      </c>
      <c r="G5" s="33">
        <f t="shared" si="1"/>
        <v>5119.6843489697494</v>
      </c>
      <c r="H5" s="34">
        <f t="shared" ref="H5:H28" si="5">F5*P5</f>
        <v>131926.36600000001</v>
      </c>
      <c r="I5" s="41">
        <v>5861</v>
      </c>
      <c r="J5" s="33">
        <f t="shared" si="2"/>
        <v>5138.9741341516874</v>
      </c>
      <c r="K5" s="34">
        <f t="shared" ref="K5:K28" si="6">I5*P5</f>
        <v>132423.43400000001</v>
      </c>
      <c r="L5" s="41">
        <v>5862</v>
      </c>
      <c r="M5" s="33">
        <f t="shared" si="3"/>
        <v>5139.8509425690481</v>
      </c>
      <c r="N5" s="34">
        <f t="shared" ref="N5:N28" si="7">L5*P5</f>
        <v>132446.02800000002</v>
      </c>
      <c r="O5" s="37">
        <v>1.1405000000000001</v>
      </c>
      <c r="P5" s="43">
        <v>22.594000000000001</v>
      </c>
    </row>
    <row r="6" spans="1:16" ht="13.5">
      <c r="A6" s="39">
        <v>3</v>
      </c>
      <c r="B6" s="40">
        <v>1</v>
      </c>
      <c r="C6" s="41">
        <v>5810.5</v>
      </c>
      <c r="D6" s="33">
        <f t="shared" si="0"/>
        <v>5122.0909732016926</v>
      </c>
      <c r="E6" s="34">
        <f t="shared" si="4"/>
        <v>131514.85699999999</v>
      </c>
      <c r="F6" s="41">
        <v>5811</v>
      </c>
      <c r="G6" s="33">
        <f t="shared" si="1"/>
        <v>5122.5317348377994</v>
      </c>
      <c r="H6" s="34">
        <f t="shared" si="5"/>
        <v>131526.174</v>
      </c>
      <c r="I6" s="41">
        <v>5835</v>
      </c>
      <c r="J6" s="33">
        <f t="shared" si="2"/>
        <v>5143.6882933709448</v>
      </c>
      <c r="K6" s="34">
        <f t="shared" si="6"/>
        <v>132069.39000000001</v>
      </c>
      <c r="L6" s="41">
        <v>5837</v>
      </c>
      <c r="M6" s="33">
        <f t="shared" si="3"/>
        <v>5145.4513399153739</v>
      </c>
      <c r="N6" s="34">
        <f t="shared" si="7"/>
        <v>132114.658</v>
      </c>
      <c r="O6" s="37">
        <v>1.1344000000000001</v>
      </c>
      <c r="P6" s="43">
        <v>22.634</v>
      </c>
    </row>
    <row r="7" spans="1:16" ht="13.5">
      <c r="A7" s="39">
        <v>4</v>
      </c>
      <c r="B7" s="40">
        <v>1</v>
      </c>
      <c r="C7" s="41">
        <v>5838</v>
      </c>
      <c r="D7" s="33">
        <f t="shared" si="0"/>
        <v>5118.3587585481328</v>
      </c>
      <c r="E7" s="34">
        <f t="shared" si="4"/>
        <v>131319.97200000001</v>
      </c>
      <c r="F7" s="41">
        <v>5840</v>
      </c>
      <c r="G7" s="33">
        <f t="shared" si="1"/>
        <v>5120.1122216377344</v>
      </c>
      <c r="H7" s="34">
        <f t="shared" si="5"/>
        <v>131364.96</v>
      </c>
      <c r="I7" s="41">
        <v>5855</v>
      </c>
      <c r="J7" s="33">
        <f t="shared" si="2"/>
        <v>5133.2631948097487</v>
      </c>
      <c r="K7" s="34">
        <f t="shared" si="6"/>
        <v>131702.37</v>
      </c>
      <c r="L7" s="41">
        <v>5860</v>
      </c>
      <c r="M7" s="33">
        <f t="shared" si="3"/>
        <v>5137.6468525337541</v>
      </c>
      <c r="N7" s="34">
        <f t="shared" si="7"/>
        <v>131814.84</v>
      </c>
      <c r="O7" s="37">
        <v>1.1406000000000001</v>
      </c>
      <c r="P7" s="43">
        <v>22.494</v>
      </c>
    </row>
    <row r="8" spans="1:16" ht="13.5">
      <c r="A8" s="39">
        <v>5</v>
      </c>
      <c r="B8" s="40"/>
      <c r="C8" s="41"/>
      <c r="D8" s="33" t="str">
        <f t="shared" si="0"/>
        <v/>
      </c>
      <c r="E8" s="34" t="s">
        <v>2</v>
      </c>
      <c r="F8" s="41"/>
      <c r="G8" s="33" t="str">
        <f t="shared" si="1"/>
        <v/>
      </c>
      <c r="H8" s="34" t="s">
        <v>2</v>
      </c>
      <c r="I8" s="41"/>
      <c r="J8" s="33" t="str">
        <f t="shared" si="2"/>
        <v/>
      </c>
      <c r="K8" s="34" t="s">
        <v>2</v>
      </c>
      <c r="L8" s="41"/>
      <c r="M8" s="33" t="str">
        <f t="shared" si="3"/>
        <v/>
      </c>
      <c r="N8" s="34" t="s">
        <v>2</v>
      </c>
      <c r="O8" s="37"/>
      <c r="P8" s="43"/>
    </row>
    <row r="9" spans="1:16" ht="13.5">
      <c r="A9" s="39">
        <v>6</v>
      </c>
      <c r="B9" s="40"/>
      <c r="C9" s="41"/>
      <c r="D9" s="33" t="str">
        <f t="shared" si="0"/>
        <v/>
      </c>
      <c r="E9" s="34" t="s">
        <v>2</v>
      </c>
      <c r="F9" s="41"/>
      <c r="G9" s="33" t="str">
        <f t="shared" si="1"/>
        <v/>
      </c>
      <c r="H9" s="34" t="s">
        <v>2</v>
      </c>
      <c r="I9" s="41"/>
      <c r="J9" s="33" t="str">
        <f t="shared" si="2"/>
        <v/>
      </c>
      <c r="K9" s="34" t="s">
        <v>2</v>
      </c>
      <c r="L9" s="41"/>
      <c r="M9" s="33" t="str">
        <f t="shared" si="3"/>
        <v/>
      </c>
      <c r="N9" s="34" t="s">
        <v>2</v>
      </c>
      <c r="O9" s="37"/>
      <c r="P9" s="43"/>
    </row>
    <row r="10" spans="1:16" ht="13.5">
      <c r="A10" s="39">
        <v>7</v>
      </c>
      <c r="B10" s="40">
        <v>1</v>
      </c>
      <c r="C10" s="41">
        <v>5889</v>
      </c>
      <c r="D10" s="33">
        <f t="shared" si="0"/>
        <v>5148.1772882244959</v>
      </c>
      <c r="E10" s="34">
        <f t="shared" si="4"/>
        <v>131601.48300000001</v>
      </c>
      <c r="F10" s="41">
        <v>5889.5</v>
      </c>
      <c r="G10" s="33">
        <f t="shared" si="1"/>
        <v>5148.6143893697008</v>
      </c>
      <c r="H10" s="34">
        <f t="shared" si="5"/>
        <v>131612.65650000001</v>
      </c>
      <c r="I10" s="41">
        <v>5912</v>
      </c>
      <c r="J10" s="33">
        <f t="shared" si="2"/>
        <v>5168.2839409039252</v>
      </c>
      <c r="K10" s="34">
        <f t="shared" si="6"/>
        <v>132115.46400000001</v>
      </c>
      <c r="L10" s="41">
        <v>5914</v>
      </c>
      <c r="M10" s="33">
        <f t="shared" si="3"/>
        <v>5170.0323454847457</v>
      </c>
      <c r="N10" s="34">
        <f t="shared" si="7"/>
        <v>132160.158</v>
      </c>
      <c r="O10" s="37">
        <v>1.1438999999999999</v>
      </c>
      <c r="P10" s="43">
        <v>22.347000000000001</v>
      </c>
    </row>
    <row r="11" spans="1:16" ht="13.5">
      <c r="A11" s="39">
        <v>8</v>
      </c>
      <c r="B11" s="40">
        <v>1</v>
      </c>
      <c r="C11" s="41">
        <v>5904</v>
      </c>
      <c r="D11" s="33">
        <f t="shared" si="0"/>
        <v>5156.3318777292579</v>
      </c>
      <c r="E11" s="34">
        <f t="shared" si="4"/>
        <v>132344.06400000001</v>
      </c>
      <c r="F11" s="41">
        <v>5904.5</v>
      </c>
      <c r="G11" s="33">
        <f t="shared" si="1"/>
        <v>5156.7685589519651</v>
      </c>
      <c r="H11" s="34">
        <f t="shared" si="5"/>
        <v>132355.272</v>
      </c>
      <c r="I11" s="41">
        <v>5920</v>
      </c>
      <c r="J11" s="33">
        <f t="shared" si="2"/>
        <v>5170.3056768558954</v>
      </c>
      <c r="K11" s="34">
        <f t="shared" si="6"/>
        <v>132702.72</v>
      </c>
      <c r="L11" s="41">
        <v>5922</v>
      </c>
      <c r="M11" s="33">
        <f t="shared" si="3"/>
        <v>5172.0524017467251</v>
      </c>
      <c r="N11" s="34">
        <f t="shared" si="7"/>
        <v>132747.552</v>
      </c>
      <c r="O11" s="37">
        <v>1.145</v>
      </c>
      <c r="P11" s="43">
        <v>22.416</v>
      </c>
    </row>
    <row r="12" spans="1:16" ht="13.5">
      <c r="A12" s="39">
        <v>9</v>
      </c>
      <c r="B12" s="40">
        <v>1</v>
      </c>
      <c r="C12" s="41">
        <v>5963</v>
      </c>
      <c r="D12" s="33">
        <f t="shared" si="0"/>
        <v>5206.950750960531</v>
      </c>
      <c r="E12" s="34">
        <f t="shared" si="4"/>
        <v>133428.08800000002</v>
      </c>
      <c r="F12" s="41">
        <v>5964</v>
      </c>
      <c r="G12" s="33">
        <f t="shared" si="1"/>
        <v>5207.823960880196</v>
      </c>
      <c r="H12" s="34">
        <f t="shared" si="5"/>
        <v>133450.46400000001</v>
      </c>
      <c r="I12" s="41">
        <v>5980</v>
      </c>
      <c r="J12" s="33">
        <f t="shared" si="2"/>
        <v>5221.7953195948303</v>
      </c>
      <c r="K12" s="34">
        <f t="shared" si="6"/>
        <v>133808.48000000001</v>
      </c>
      <c r="L12" s="41">
        <v>5982</v>
      </c>
      <c r="M12" s="33">
        <f t="shared" si="3"/>
        <v>5223.5417394341603</v>
      </c>
      <c r="N12" s="34">
        <f t="shared" si="7"/>
        <v>133853.23200000002</v>
      </c>
      <c r="O12" s="37">
        <v>1.1452</v>
      </c>
      <c r="P12" s="43">
        <v>22.376000000000001</v>
      </c>
    </row>
    <row r="13" spans="1:16" ht="13.5">
      <c r="A13" s="39">
        <v>10</v>
      </c>
      <c r="B13" s="40">
        <v>1</v>
      </c>
      <c r="C13" s="41">
        <v>5907.5</v>
      </c>
      <c r="D13" s="33">
        <f t="shared" si="0"/>
        <v>5121.3697442566108</v>
      </c>
      <c r="E13" s="34">
        <f t="shared" si="4"/>
        <v>131270.5575</v>
      </c>
      <c r="F13" s="41">
        <v>5908.5</v>
      </c>
      <c r="G13" s="33">
        <f t="shared" si="1"/>
        <v>5122.2366710013002</v>
      </c>
      <c r="H13" s="34">
        <f t="shared" si="5"/>
        <v>131292.77850000001</v>
      </c>
      <c r="I13" s="41">
        <v>5931</v>
      </c>
      <c r="J13" s="33">
        <f t="shared" si="2"/>
        <v>5141.7425227568274</v>
      </c>
      <c r="K13" s="34">
        <f t="shared" si="6"/>
        <v>131792.75099999999</v>
      </c>
      <c r="L13" s="41">
        <v>5932</v>
      </c>
      <c r="M13" s="33">
        <f t="shared" si="3"/>
        <v>5142.6094495015177</v>
      </c>
      <c r="N13" s="34">
        <f t="shared" si="7"/>
        <v>131814.97200000001</v>
      </c>
      <c r="O13" s="37">
        <v>1.1535</v>
      </c>
      <c r="P13" s="43">
        <v>22.221</v>
      </c>
    </row>
    <row r="14" spans="1:16" ht="13.5">
      <c r="A14" s="39">
        <v>11</v>
      </c>
      <c r="B14" s="40">
        <v>1</v>
      </c>
      <c r="C14" s="41">
        <v>5926</v>
      </c>
      <c r="D14" s="33">
        <f t="shared" si="0"/>
        <v>5140.5274115197781</v>
      </c>
      <c r="E14" s="34">
        <f t="shared" si="4"/>
        <v>131551.274</v>
      </c>
      <c r="F14" s="41">
        <v>5926.5</v>
      </c>
      <c r="G14" s="33">
        <f t="shared" si="1"/>
        <v>5140.9611380985425</v>
      </c>
      <c r="H14" s="34">
        <f t="shared" si="5"/>
        <v>131562.37350000002</v>
      </c>
      <c r="I14" s="41">
        <v>5945</v>
      </c>
      <c r="J14" s="33">
        <f t="shared" si="2"/>
        <v>5157.0090215128384</v>
      </c>
      <c r="K14" s="34">
        <f t="shared" si="6"/>
        <v>131973.05500000002</v>
      </c>
      <c r="L14" s="41">
        <v>5950</v>
      </c>
      <c r="M14" s="33">
        <f t="shared" si="3"/>
        <v>5161.3462873004855</v>
      </c>
      <c r="N14" s="34">
        <f t="shared" si="7"/>
        <v>132084.05000000002</v>
      </c>
      <c r="O14" s="37">
        <v>1.1528</v>
      </c>
      <c r="P14" s="43">
        <v>22.199000000000002</v>
      </c>
    </row>
    <row r="15" spans="1:16" ht="13.5">
      <c r="A15" s="39">
        <v>12</v>
      </c>
      <c r="B15" s="40"/>
      <c r="C15" s="41"/>
      <c r="D15" s="33" t="str">
        <f t="shared" si="0"/>
        <v/>
      </c>
      <c r="E15" s="34" t="s">
        <v>2</v>
      </c>
      <c r="F15" s="41"/>
      <c r="G15" s="33" t="str">
        <f t="shared" si="1"/>
        <v/>
      </c>
      <c r="H15" s="34" t="s">
        <v>2</v>
      </c>
      <c r="I15" s="41"/>
      <c r="J15" s="33" t="str">
        <f t="shared" si="2"/>
        <v/>
      </c>
      <c r="K15" s="34" t="s">
        <v>2</v>
      </c>
      <c r="L15" s="41"/>
      <c r="M15" s="33" t="str">
        <f t="shared" si="3"/>
        <v/>
      </c>
      <c r="N15" s="34" t="s">
        <v>2</v>
      </c>
      <c r="O15" s="37"/>
      <c r="P15" s="43"/>
    </row>
    <row r="16" spans="1:16" ht="13.5">
      <c r="A16" s="39">
        <v>13</v>
      </c>
      <c r="B16" s="40"/>
      <c r="C16" s="41"/>
      <c r="D16" s="33" t="str">
        <f t="shared" si="0"/>
        <v/>
      </c>
      <c r="E16" s="34" t="s">
        <v>2</v>
      </c>
      <c r="F16" s="41"/>
      <c r="G16" s="33" t="str">
        <f t="shared" si="1"/>
        <v/>
      </c>
      <c r="H16" s="34" t="s">
        <v>2</v>
      </c>
      <c r="I16" s="41"/>
      <c r="J16" s="33" t="str">
        <f t="shared" si="2"/>
        <v/>
      </c>
      <c r="K16" s="34" t="s">
        <v>2</v>
      </c>
      <c r="L16" s="41"/>
      <c r="M16" s="33" t="str">
        <f t="shared" si="3"/>
        <v/>
      </c>
      <c r="N16" s="34" t="s">
        <v>2</v>
      </c>
      <c r="O16" s="37"/>
      <c r="P16" s="43"/>
    </row>
    <row r="17" spans="1:16" ht="13.5">
      <c r="A17" s="39">
        <v>14</v>
      </c>
      <c r="B17" s="40">
        <v>1</v>
      </c>
      <c r="C17" s="41">
        <v>5860</v>
      </c>
      <c r="D17" s="33">
        <f t="shared" si="0"/>
        <v>5109.4254076205425</v>
      </c>
      <c r="E17" s="34">
        <f t="shared" si="4"/>
        <v>130619.4</v>
      </c>
      <c r="F17" s="41">
        <v>5861</v>
      </c>
      <c r="G17" s="33">
        <f t="shared" si="1"/>
        <v>5110.2973232191125</v>
      </c>
      <c r="H17" s="34">
        <f t="shared" si="5"/>
        <v>130641.68999999999</v>
      </c>
      <c r="I17" s="41">
        <v>5888</v>
      </c>
      <c r="J17" s="33">
        <f t="shared" si="2"/>
        <v>5133.8390443805038</v>
      </c>
      <c r="K17" s="34">
        <f t="shared" si="6"/>
        <v>131243.51999999999</v>
      </c>
      <c r="L17" s="41">
        <v>5893</v>
      </c>
      <c r="M17" s="33">
        <f t="shared" si="3"/>
        <v>5138.1986223733538</v>
      </c>
      <c r="N17" s="34">
        <f t="shared" si="7"/>
        <v>131354.97</v>
      </c>
      <c r="O17" s="37">
        <v>1.1469</v>
      </c>
      <c r="P17" s="43">
        <v>22.29</v>
      </c>
    </row>
    <row r="18" spans="1:16" ht="13.5">
      <c r="A18" s="39">
        <v>15</v>
      </c>
      <c r="B18" s="40">
        <v>1</v>
      </c>
      <c r="C18" s="41">
        <v>5881</v>
      </c>
      <c r="D18" s="33">
        <f t="shared" si="0"/>
        <v>5145.2318460192473</v>
      </c>
      <c r="E18" s="34">
        <f t="shared" si="4"/>
        <v>131628.54200000002</v>
      </c>
      <c r="F18" s="41">
        <v>5882</v>
      </c>
      <c r="G18" s="33">
        <f t="shared" si="1"/>
        <v>5146.1067366579173</v>
      </c>
      <c r="H18" s="34">
        <f t="shared" si="5"/>
        <v>131650.924</v>
      </c>
      <c r="I18" s="41">
        <v>5915</v>
      </c>
      <c r="J18" s="33">
        <f t="shared" si="2"/>
        <v>5174.9781277340335</v>
      </c>
      <c r="K18" s="34">
        <f t="shared" si="6"/>
        <v>132389.53</v>
      </c>
      <c r="L18" s="41">
        <v>5916</v>
      </c>
      <c r="M18" s="33">
        <f t="shared" si="3"/>
        <v>5175.8530183727034</v>
      </c>
      <c r="N18" s="34">
        <f t="shared" si="7"/>
        <v>132411.91200000001</v>
      </c>
      <c r="O18" s="37">
        <v>1.143</v>
      </c>
      <c r="P18" s="43">
        <v>22.382000000000001</v>
      </c>
    </row>
    <row r="19" spans="1:16" ht="13.5">
      <c r="A19" s="39">
        <v>16</v>
      </c>
      <c r="B19" s="40">
        <v>1</v>
      </c>
      <c r="C19" s="41">
        <v>5910.5</v>
      </c>
      <c r="D19" s="33">
        <f t="shared" si="0"/>
        <v>5190.1123990165088</v>
      </c>
      <c r="E19" s="34">
        <f t="shared" si="4"/>
        <v>132667.08300000001</v>
      </c>
      <c r="F19" s="41">
        <v>5911</v>
      </c>
      <c r="G19" s="33">
        <f t="shared" si="1"/>
        <v>5190.5514576747455</v>
      </c>
      <c r="H19" s="34">
        <f t="shared" si="5"/>
        <v>132678.30600000001</v>
      </c>
      <c r="I19" s="41">
        <v>5943</v>
      </c>
      <c r="J19" s="33">
        <f t="shared" si="2"/>
        <v>5218.6512118018964</v>
      </c>
      <c r="K19" s="34">
        <f t="shared" si="6"/>
        <v>133396.57800000001</v>
      </c>
      <c r="L19" s="41">
        <v>5948</v>
      </c>
      <c r="M19" s="33">
        <f t="shared" si="3"/>
        <v>5223.0417983842635</v>
      </c>
      <c r="N19" s="34">
        <f t="shared" si="7"/>
        <v>133508.80800000002</v>
      </c>
      <c r="O19" s="37">
        <v>1.1388</v>
      </c>
      <c r="P19" s="43">
        <v>22.446000000000002</v>
      </c>
    </row>
    <row r="20" spans="1:16" ht="13.5">
      <c r="A20" s="39">
        <v>17</v>
      </c>
      <c r="B20" s="40">
        <v>1</v>
      </c>
      <c r="C20" s="41">
        <v>5932</v>
      </c>
      <c r="D20" s="33">
        <f t="shared" si="0"/>
        <v>5202.5960357831955</v>
      </c>
      <c r="E20" s="34">
        <f t="shared" si="4"/>
        <v>132918.32399999999</v>
      </c>
      <c r="F20" s="41">
        <v>5933</v>
      </c>
      <c r="G20" s="33">
        <f t="shared" si="1"/>
        <v>5203.4730748991396</v>
      </c>
      <c r="H20" s="34">
        <f t="shared" si="5"/>
        <v>132940.731</v>
      </c>
      <c r="I20" s="41">
        <v>5964</v>
      </c>
      <c r="J20" s="33">
        <f t="shared" si="2"/>
        <v>5230.6612874934217</v>
      </c>
      <c r="K20" s="34">
        <f t="shared" si="6"/>
        <v>133635.348</v>
      </c>
      <c r="L20" s="41">
        <v>5965</v>
      </c>
      <c r="M20" s="33">
        <f t="shared" si="3"/>
        <v>5231.5383266093659</v>
      </c>
      <c r="N20" s="34">
        <f t="shared" si="7"/>
        <v>133657.755</v>
      </c>
      <c r="O20" s="37">
        <v>1.1402000000000001</v>
      </c>
      <c r="P20" s="43">
        <v>22.407</v>
      </c>
    </row>
    <row r="21" spans="1:16" ht="13.5">
      <c r="A21" s="39">
        <v>18</v>
      </c>
      <c r="B21" s="40">
        <v>1</v>
      </c>
      <c r="C21" s="41">
        <v>6021</v>
      </c>
      <c r="D21" s="33">
        <f t="shared" si="0"/>
        <v>5279.2634809294168</v>
      </c>
      <c r="E21" s="34">
        <f t="shared" si="4"/>
        <v>135063.07199999999</v>
      </c>
      <c r="F21" s="41">
        <v>6022</v>
      </c>
      <c r="G21" s="33">
        <f t="shared" si="1"/>
        <v>5280.1402893467775</v>
      </c>
      <c r="H21" s="34">
        <f t="shared" si="5"/>
        <v>135085.50399999999</v>
      </c>
      <c r="I21" s="41">
        <v>6043</v>
      </c>
      <c r="J21" s="33">
        <f t="shared" si="2"/>
        <v>5298.5532661113548</v>
      </c>
      <c r="K21" s="34">
        <f t="shared" si="6"/>
        <v>135556.576</v>
      </c>
      <c r="L21" s="41">
        <v>6045</v>
      </c>
      <c r="M21" s="33">
        <f t="shared" si="3"/>
        <v>5300.3068829460763</v>
      </c>
      <c r="N21" s="34">
        <f t="shared" si="7"/>
        <v>135601.44</v>
      </c>
      <c r="O21" s="37">
        <v>1.1405000000000001</v>
      </c>
      <c r="P21" s="43">
        <v>22.431999999999999</v>
      </c>
    </row>
    <row r="22" spans="1:16" ht="13.5">
      <c r="A22" s="39">
        <v>19</v>
      </c>
      <c r="B22" s="40"/>
      <c r="C22" s="41"/>
      <c r="D22" s="33" t="str">
        <f t="shared" si="0"/>
        <v/>
      </c>
      <c r="E22" s="34" t="s">
        <v>2</v>
      </c>
      <c r="F22" s="41"/>
      <c r="G22" s="33" t="str">
        <f t="shared" si="1"/>
        <v/>
      </c>
      <c r="H22" s="34" t="s">
        <v>2</v>
      </c>
      <c r="I22" s="41"/>
      <c r="J22" s="33" t="str">
        <f t="shared" si="2"/>
        <v/>
      </c>
      <c r="K22" s="34" t="s">
        <v>2</v>
      </c>
      <c r="L22" s="41"/>
      <c r="M22" s="33" t="str">
        <f t="shared" si="3"/>
        <v/>
      </c>
      <c r="N22" s="34" t="s">
        <v>2</v>
      </c>
      <c r="O22" s="37"/>
      <c r="P22" s="43"/>
    </row>
    <row r="23" spans="1:16" ht="13.5">
      <c r="A23" s="39">
        <v>20</v>
      </c>
      <c r="B23" s="40"/>
      <c r="C23" s="41"/>
      <c r="D23" s="33" t="str">
        <f t="shared" si="0"/>
        <v/>
      </c>
      <c r="E23" s="34" t="s">
        <v>2</v>
      </c>
      <c r="F23" s="41"/>
      <c r="G23" s="33" t="str">
        <f t="shared" si="1"/>
        <v/>
      </c>
      <c r="H23" s="34" t="s">
        <v>2</v>
      </c>
      <c r="I23" s="41"/>
      <c r="J23" s="33" t="str">
        <f t="shared" si="2"/>
        <v/>
      </c>
      <c r="K23" s="34" t="s">
        <v>2</v>
      </c>
      <c r="L23" s="41"/>
      <c r="M23" s="33" t="str">
        <f t="shared" si="3"/>
        <v/>
      </c>
      <c r="N23" s="34" t="s">
        <v>2</v>
      </c>
      <c r="O23" s="37"/>
      <c r="P23" s="43"/>
    </row>
    <row r="24" spans="1:16" ht="13.5">
      <c r="A24" s="39">
        <v>21</v>
      </c>
      <c r="B24" s="40">
        <v>1</v>
      </c>
      <c r="C24" s="41">
        <v>5951</v>
      </c>
      <c r="D24" s="33">
        <f t="shared" si="0"/>
        <v>5234.8698099929625</v>
      </c>
      <c r="E24" s="34">
        <f t="shared" si="4"/>
        <v>134064.128</v>
      </c>
      <c r="F24" s="41">
        <v>5951.5</v>
      </c>
      <c r="G24" s="33">
        <f t="shared" si="1"/>
        <v>5235.3096410978187</v>
      </c>
      <c r="H24" s="34">
        <f t="shared" si="5"/>
        <v>134075.39199999999</v>
      </c>
      <c r="I24" s="41">
        <v>5983</v>
      </c>
      <c r="J24" s="33">
        <f t="shared" si="2"/>
        <v>5263.0190007037299</v>
      </c>
      <c r="K24" s="34">
        <f t="shared" si="6"/>
        <v>134785.024</v>
      </c>
      <c r="L24" s="41">
        <v>5985</v>
      </c>
      <c r="M24" s="33">
        <f t="shared" si="3"/>
        <v>5264.7783251231522</v>
      </c>
      <c r="N24" s="34">
        <f t="shared" si="7"/>
        <v>134830.07999999999</v>
      </c>
      <c r="O24" s="37">
        <v>1.1368</v>
      </c>
      <c r="P24" s="43">
        <v>22.527999999999999</v>
      </c>
    </row>
    <row r="25" spans="1:16" ht="13.5">
      <c r="A25" s="39">
        <v>22</v>
      </c>
      <c r="B25" s="40">
        <v>1</v>
      </c>
      <c r="C25" s="41">
        <v>5926</v>
      </c>
      <c r="D25" s="33">
        <f t="shared" si="0"/>
        <v>5218.8463232056365</v>
      </c>
      <c r="E25" s="34">
        <f t="shared" si="4"/>
        <v>133684.63400000002</v>
      </c>
      <c r="F25" s="41">
        <v>5926.5</v>
      </c>
      <c r="G25" s="33">
        <f t="shared" si="1"/>
        <v>5219.2866578599742</v>
      </c>
      <c r="H25" s="34">
        <f t="shared" si="5"/>
        <v>133695.9135</v>
      </c>
      <c r="I25" s="41">
        <v>5961</v>
      </c>
      <c r="J25" s="33">
        <f t="shared" si="2"/>
        <v>5249.6697490092474</v>
      </c>
      <c r="K25" s="34">
        <f t="shared" si="6"/>
        <v>134474.19899999999</v>
      </c>
      <c r="L25" s="41">
        <v>5962</v>
      </c>
      <c r="M25" s="33">
        <f t="shared" si="3"/>
        <v>5250.5504183179219</v>
      </c>
      <c r="N25" s="34">
        <f t="shared" si="7"/>
        <v>134496.758</v>
      </c>
      <c r="O25" s="37">
        <v>1.1355</v>
      </c>
      <c r="P25" s="43">
        <v>22.559000000000001</v>
      </c>
    </row>
    <row r="26" spans="1:16" ht="13.5">
      <c r="A26" s="39">
        <v>23</v>
      </c>
      <c r="B26" s="40">
        <v>1</v>
      </c>
      <c r="C26" s="41">
        <v>5920</v>
      </c>
      <c r="D26" s="33">
        <f t="shared" si="0"/>
        <v>5208.5166285412633</v>
      </c>
      <c r="E26" s="34">
        <f t="shared" si="4"/>
        <v>133821.6</v>
      </c>
      <c r="F26" s="41">
        <v>5920.5</v>
      </c>
      <c r="G26" s="33">
        <f t="shared" si="1"/>
        <v>5208.9565370402952</v>
      </c>
      <c r="H26" s="34">
        <f t="shared" si="5"/>
        <v>133832.9025</v>
      </c>
      <c r="I26" s="41">
        <v>5955</v>
      </c>
      <c r="J26" s="33">
        <f t="shared" si="2"/>
        <v>5239.310223473517</v>
      </c>
      <c r="K26" s="34">
        <f t="shared" si="6"/>
        <v>134612.77499999999</v>
      </c>
      <c r="L26" s="41">
        <v>5956</v>
      </c>
      <c r="M26" s="33">
        <f t="shared" si="3"/>
        <v>5240.1900404715816</v>
      </c>
      <c r="N26" s="34">
        <f t="shared" si="7"/>
        <v>134635.38</v>
      </c>
      <c r="O26" s="37">
        <v>1.1366000000000001</v>
      </c>
      <c r="P26" s="43">
        <v>22.605</v>
      </c>
    </row>
    <row r="27" spans="1:16" ht="13.5">
      <c r="A27" s="39">
        <v>24</v>
      </c>
      <c r="B27" s="40">
        <v>1</v>
      </c>
      <c r="C27" s="41">
        <v>5884</v>
      </c>
      <c r="D27" s="33">
        <f t="shared" si="0"/>
        <v>5188.7125220458556</v>
      </c>
      <c r="E27" s="34">
        <f t="shared" si="4"/>
        <v>133325.55599999998</v>
      </c>
      <c r="F27" s="41">
        <v>5885</v>
      </c>
      <c r="G27" s="33">
        <f t="shared" si="1"/>
        <v>5189.5943562610237</v>
      </c>
      <c r="H27" s="34">
        <f t="shared" si="5"/>
        <v>133348.215</v>
      </c>
      <c r="I27" s="41">
        <v>5921</v>
      </c>
      <c r="J27" s="33">
        <f t="shared" si="2"/>
        <v>5221.3403880070555</v>
      </c>
      <c r="K27" s="34">
        <f t="shared" si="6"/>
        <v>134163.93899999998</v>
      </c>
      <c r="L27" s="41">
        <v>5922</v>
      </c>
      <c r="M27" s="33">
        <f t="shared" si="3"/>
        <v>5222.2222222222226</v>
      </c>
      <c r="N27" s="34">
        <f t="shared" si="7"/>
        <v>134186.598</v>
      </c>
      <c r="O27" s="37">
        <v>1.1339999999999999</v>
      </c>
      <c r="P27" s="43">
        <v>22.658999999999999</v>
      </c>
    </row>
    <row r="28" spans="1:16" ht="13.5">
      <c r="A28" s="39">
        <v>25</v>
      </c>
      <c r="B28" s="40">
        <v>1</v>
      </c>
      <c r="C28" s="41">
        <v>5900</v>
      </c>
      <c r="D28" s="33">
        <f t="shared" si="0"/>
        <v>5201.9044260271548</v>
      </c>
      <c r="E28" s="34">
        <f t="shared" si="4"/>
        <v>133599.59999999998</v>
      </c>
      <c r="F28" s="41">
        <v>5901</v>
      </c>
      <c r="G28" s="33">
        <f t="shared" si="1"/>
        <v>5202.7861047434308</v>
      </c>
      <c r="H28" s="34">
        <f t="shared" si="5"/>
        <v>133622.24399999998</v>
      </c>
      <c r="I28" s="41">
        <v>5925</v>
      </c>
      <c r="J28" s="33">
        <f t="shared" si="2"/>
        <v>5223.9463939340503</v>
      </c>
      <c r="K28" s="34">
        <f t="shared" si="6"/>
        <v>134165.69999999998</v>
      </c>
      <c r="L28" s="41">
        <v>5925.5</v>
      </c>
      <c r="M28" s="33">
        <f t="shared" si="3"/>
        <v>5224.3872332921883</v>
      </c>
      <c r="N28" s="34">
        <f t="shared" si="7"/>
        <v>134177.022</v>
      </c>
      <c r="O28" s="37">
        <v>1.1342000000000001</v>
      </c>
      <c r="P28" s="43">
        <v>22.643999999999998</v>
      </c>
    </row>
    <row r="29" spans="1:16" ht="13.5">
      <c r="A29" s="39">
        <v>26</v>
      </c>
      <c r="B29" s="40"/>
      <c r="C29" s="41"/>
      <c r="D29" s="33" t="str">
        <f t="shared" si="0"/>
        <v/>
      </c>
      <c r="E29" s="34" t="s">
        <v>2</v>
      </c>
      <c r="F29" s="41"/>
      <c r="G29" s="33" t="str">
        <f t="shared" si="1"/>
        <v/>
      </c>
      <c r="H29" s="34" t="s">
        <v>2</v>
      </c>
      <c r="I29" s="41"/>
      <c r="J29" s="33" t="str">
        <f t="shared" si="2"/>
        <v/>
      </c>
      <c r="K29" s="34" t="s">
        <v>2</v>
      </c>
      <c r="L29" s="41"/>
      <c r="M29" s="33" t="str">
        <f t="shared" si="3"/>
        <v/>
      </c>
      <c r="N29" s="34" t="s">
        <v>2</v>
      </c>
      <c r="O29" s="37"/>
      <c r="P29" s="43"/>
    </row>
    <row r="30" spans="1:16" ht="13.5">
      <c r="A30" s="39">
        <v>27</v>
      </c>
      <c r="B30" s="40"/>
      <c r="C30" s="66"/>
      <c r="D30" s="67" t="str">
        <f t="shared" si="0"/>
        <v/>
      </c>
      <c r="E30" s="34" t="s">
        <v>2</v>
      </c>
      <c r="F30" s="41"/>
      <c r="G30" s="33" t="str">
        <f>IF(F30=0,"",F30/O30)</f>
        <v/>
      </c>
      <c r="H30" s="34" t="s">
        <v>2</v>
      </c>
      <c r="I30" s="41"/>
      <c r="J30" s="33" t="str">
        <f>IF(I30=0,"",I30/O30)</f>
        <v/>
      </c>
      <c r="K30" s="34" t="s">
        <v>2</v>
      </c>
      <c r="L30" s="41"/>
      <c r="M30" s="33" t="str">
        <f>IF(L30=0,"",L30/O30)</f>
        <v/>
      </c>
      <c r="N30" s="34" t="s">
        <v>2</v>
      </c>
      <c r="O30" s="37"/>
      <c r="P30" s="43"/>
    </row>
    <row r="31" spans="1:16" ht="13.5">
      <c r="A31" s="39">
        <v>28</v>
      </c>
      <c r="B31" s="40">
        <v>1</v>
      </c>
      <c r="C31" s="41">
        <v>5995.5</v>
      </c>
      <c r="D31" s="33">
        <f>IF(C31=0,"",C31/O31)</f>
        <v>5253.2200122667136</v>
      </c>
      <c r="E31" s="34">
        <f>C31*P31</f>
        <v>135072.6195</v>
      </c>
      <c r="F31" s="41">
        <v>5996</v>
      </c>
      <c r="G31" s="33">
        <f>IF(F31=0,"",F31/O31)</f>
        <v>5253.6581091737489</v>
      </c>
      <c r="H31" s="34">
        <f>F31*P31</f>
        <v>135083.88399999999</v>
      </c>
      <c r="I31" s="41">
        <v>6025</v>
      </c>
      <c r="J31" s="33">
        <f>IF(I31=0,"",I31/O31)</f>
        <v>5279.0677297818274</v>
      </c>
      <c r="K31" s="34">
        <f>I31*P31</f>
        <v>135737.22500000001</v>
      </c>
      <c r="L31" s="41">
        <v>6027</v>
      </c>
      <c r="M31" s="33">
        <f>IF(L31=0,"",L31/O31)</f>
        <v>5280.8201174099713</v>
      </c>
      <c r="N31" s="34">
        <f>L31*P31</f>
        <v>135782.283</v>
      </c>
      <c r="O31" s="37">
        <v>1.1413</v>
      </c>
      <c r="P31" s="43">
        <v>22.529</v>
      </c>
    </row>
    <row r="32" spans="1:16" ht="13.5">
      <c r="A32" s="39">
        <v>29</v>
      </c>
      <c r="B32" s="40">
        <v>1</v>
      </c>
      <c r="C32" s="41">
        <v>6006</v>
      </c>
      <c r="D32" s="33">
        <f t="shared" si="0"/>
        <v>5256.8927789934351</v>
      </c>
      <c r="E32" s="34">
        <f t="shared" si="4"/>
        <v>135381.24600000001</v>
      </c>
      <c r="F32" s="41">
        <v>6007</v>
      </c>
      <c r="G32" s="33">
        <f>IF(F32=0,"",F32/O32)</f>
        <v>5257.7680525164114</v>
      </c>
      <c r="H32" s="34">
        <f>F32*P32</f>
        <v>135403.78700000001</v>
      </c>
      <c r="I32" s="41">
        <v>6027</v>
      </c>
      <c r="J32" s="33">
        <f>IF(I32=0,"",I32/O32)</f>
        <v>5275.2735229759301</v>
      </c>
      <c r="K32" s="34">
        <f>I32*P32</f>
        <v>135854.60699999999</v>
      </c>
      <c r="L32" s="41">
        <v>6029</v>
      </c>
      <c r="M32" s="33">
        <f>IF(L32=0,"",L32/O32)</f>
        <v>5277.0240700218819</v>
      </c>
      <c r="N32" s="34">
        <f>L32*P32</f>
        <v>135899.68900000001</v>
      </c>
      <c r="O32" s="37">
        <v>1.1425000000000001</v>
      </c>
      <c r="P32" s="43">
        <v>22.541</v>
      </c>
    </row>
    <row r="33" spans="1:16" ht="13.5">
      <c r="A33" s="39">
        <v>30</v>
      </c>
      <c r="B33" s="40">
        <v>1</v>
      </c>
      <c r="C33" s="41">
        <v>6076</v>
      </c>
      <c r="D33" s="33">
        <f t="shared" si="0"/>
        <v>5315.370483772198</v>
      </c>
      <c r="E33" s="34">
        <f t="shared" si="4"/>
        <v>137190.00400000002</v>
      </c>
      <c r="F33" s="41">
        <v>6077</v>
      </c>
      <c r="G33" s="33">
        <f>IF(F33=0,"",F33/O33)</f>
        <v>5316.2452978742022</v>
      </c>
      <c r="H33" s="34">
        <f>F33*P33</f>
        <v>137212.58300000001</v>
      </c>
      <c r="I33" s="41">
        <v>6095</v>
      </c>
      <c r="J33" s="33">
        <f>IF(I33=0,"",I33/O33)</f>
        <v>5331.9919517102617</v>
      </c>
      <c r="K33" s="34">
        <f>I33*P33</f>
        <v>137619.005</v>
      </c>
      <c r="L33" s="41">
        <v>6096</v>
      </c>
      <c r="M33" s="33">
        <f>IF(L33=0,"",L33/O33)</f>
        <v>5332.8667658122649</v>
      </c>
      <c r="N33" s="34">
        <f>L33*P33</f>
        <v>137641.584</v>
      </c>
      <c r="O33" s="37">
        <v>1.1431</v>
      </c>
      <c r="P33" s="43">
        <v>22.579000000000001</v>
      </c>
    </row>
    <row r="34" spans="1:16" ht="14.25" thickBot="1">
      <c r="A34" s="70">
        <v>31</v>
      </c>
      <c r="B34" s="71">
        <v>1</v>
      </c>
      <c r="C34" s="72">
        <v>6146</v>
      </c>
      <c r="D34" s="33">
        <f t="shared" si="0"/>
        <v>5347.6028887148696</v>
      </c>
      <c r="E34" s="34">
        <f t="shared" si="4"/>
        <v>137836.342</v>
      </c>
      <c r="F34" s="72">
        <v>6148</v>
      </c>
      <c r="G34" s="33">
        <f>IF(F34=0,"",F34/O34)</f>
        <v>5349.3430783955455</v>
      </c>
      <c r="H34" s="34">
        <f>F34*P34</f>
        <v>137881.196</v>
      </c>
      <c r="I34" s="72">
        <v>6166.5</v>
      </c>
      <c r="J34" s="33">
        <f>IF(I34=0,"",I34/O34)</f>
        <v>5365.4398329417909</v>
      </c>
      <c r="K34" s="34">
        <f>I34*P34</f>
        <v>138296.0955</v>
      </c>
      <c r="L34" s="72">
        <v>6167.5</v>
      </c>
      <c r="M34" s="33">
        <f>IF(L34=0,"",L34/O34)</f>
        <v>5366.3099277821284</v>
      </c>
      <c r="N34" s="34">
        <f>L34*P34</f>
        <v>138318.52249999999</v>
      </c>
      <c r="O34" s="73">
        <v>1.1493</v>
      </c>
      <c r="P34" s="74">
        <v>22.427</v>
      </c>
    </row>
    <row r="35" spans="1:16" ht="15" thickBot="1">
      <c r="A35" s="45"/>
      <c r="B35" s="46">
        <f>SUM(B4:B34)</f>
        <v>22</v>
      </c>
      <c r="C35" s="68">
        <f>SUM(C4:C34)/B35</f>
        <v>5931.136363636364</v>
      </c>
      <c r="D35" s="69">
        <f>SUM(D4:D34)/B35</f>
        <v>5194.7808812691765</v>
      </c>
      <c r="E35" s="69">
        <f>SUM(E4:E34)/B35</f>
        <v>133263.91900000002</v>
      </c>
      <c r="F35" s="82">
        <f>SUM(F4:F34)/B35</f>
        <v>5932.022727272727</v>
      </c>
      <c r="G35" s="69">
        <f>SUM(G4:G34)/B35</f>
        <v>5195.5568063866876</v>
      </c>
      <c r="H35" s="69">
        <f>SUM(H4:H34)/B35</f>
        <v>133283.8325681818</v>
      </c>
      <c r="I35" s="68">
        <f>SUM(I4:I34)/B35</f>
        <v>5956.840909090909</v>
      </c>
      <c r="J35" s="69">
        <f>SUM(J4:J34)/B35</f>
        <v>5217.3092651825145</v>
      </c>
      <c r="K35" s="69">
        <f>SUM(K4:K34)/B35</f>
        <v>133841.71752272727</v>
      </c>
      <c r="L35" s="82">
        <f>SUM(L4:L34)/B35</f>
        <v>5958.909090909091</v>
      </c>
      <c r="M35" s="47">
        <f>SUM(M4:M34)/B35</f>
        <v>5219.1190512556777</v>
      </c>
      <c r="N35" s="47">
        <f>SUM(N4:N34)/B35</f>
        <v>133888.10415909087</v>
      </c>
      <c r="O35" s="55">
        <f>SUM(O4:O34)/B35</f>
        <v>1.1417545454545455</v>
      </c>
      <c r="P35" s="78">
        <f>SUM(P4:P34)/B35</f>
        <v>22.468590909090917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January 2019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2019-02-01T10:00:02Z</cp:lastPrinted>
  <dcterms:created xsi:type="dcterms:W3CDTF">2004-09-28T09:31:55Z</dcterms:created>
  <dcterms:modified xsi:type="dcterms:W3CDTF">2019-06-10T08:37:24Z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