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\LME 2020\"/>
    </mc:Choice>
  </mc:AlternateContent>
  <xr:revisionPtr revIDLastSave="0" documentId="13_ncr:1_{F6102403-E234-4308-94E7-A15548B460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uben 2020" sheetId="1" r:id="rId1"/>
    <sheet name="Cu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W10" i="1"/>
  <c r="W11" i="1"/>
  <c r="W17" i="1"/>
  <c r="W18" i="1"/>
  <c r="W24" i="1"/>
  <c r="W25" i="1"/>
  <c r="W31" i="1"/>
  <c r="W32" i="1"/>
  <c r="T4" i="1"/>
  <c r="T10" i="1"/>
  <c r="T11" i="1"/>
  <c r="T17" i="1"/>
  <c r="T18" i="1"/>
  <c r="T24" i="1"/>
  <c r="T25" i="1"/>
  <c r="T31" i="1"/>
  <c r="T32" i="1"/>
  <c r="Q4" i="1"/>
  <c r="Q10" i="1"/>
  <c r="Q11" i="1"/>
  <c r="Q17" i="1"/>
  <c r="Q18" i="1"/>
  <c r="Q24" i="1"/>
  <c r="Q25" i="1"/>
  <c r="Q31" i="1"/>
  <c r="Q32" i="1"/>
  <c r="N4" i="1"/>
  <c r="N10" i="1"/>
  <c r="N11" i="1"/>
  <c r="N17" i="1"/>
  <c r="N18" i="1"/>
  <c r="N24" i="1"/>
  <c r="N25" i="1"/>
  <c r="N31" i="1"/>
  <c r="N32" i="1"/>
  <c r="K4" i="1"/>
  <c r="K10" i="1"/>
  <c r="K11" i="1"/>
  <c r="K17" i="1"/>
  <c r="K18" i="1"/>
  <c r="K24" i="1"/>
  <c r="K25" i="1"/>
  <c r="K31" i="1"/>
  <c r="K32" i="1"/>
  <c r="H4" i="1"/>
  <c r="H10" i="1"/>
  <c r="H11" i="1"/>
  <c r="H17" i="1"/>
  <c r="H18" i="1"/>
  <c r="H24" i="1"/>
  <c r="H25" i="1"/>
  <c r="H31" i="1" l="1"/>
  <c r="H32" i="1"/>
  <c r="D18" i="1"/>
  <c r="E4" i="1"/>
  <c r="E10" i="1"/>
  <c r="E11" i="1"/>
  <c r="E17" i="1"/>
  <c r="E18" i="1"/>
  <c r="E24" i="1"/>
  <c r="E25" i="1"/>
  <c r="E31" i="1"/>
  <c r="E32" i="1"/>
  <c r="M4" i="2"/>
  <c r="M5" i="2"/>
  <c r="M6" i="2"/>
  <c r="M7" i="2"/>
  <c r="M8" i="2"/>
  <c r="M9" i="2"/>
  <c r="N4" i="2"/>
  <c r="N5" i="2"/>
  <c r="N6" i="2"/>
  <c r="N7" i="2"/>
  <c r="N8" i="2"/>
  <c r="N9" i="2"/>
  <c r="N10" i="2"/>
  <c r="N11" i="2"/>
  <c r="N17" i="2"/>
  <c r="N18" i="2"/>
  <c r="N24" i="2"/>
  <c r="N25" i="2"/>
  <c r="N31" i="2"/>
  <c r="N32" i="2" l="1"/>
  <c r="J4" i="2"/>
  <c r="J5" i="2"/>
  <c r="J6" i="2"/>
  <c r="J7" i="2"/>
  <c r="J8" i="2"/>
  <c r="J9" i="2"/>
  <c r="K4" i="2"/>
  <c r="K5" i="2"/>
  <c r="K6" i="2"/>
  <c r="K7" i="2"/>
  <c r="K8" i="2"/>
  <c r="K9" i="2"/>
  <c r="K10" i="2"/>
  <c r="K11" i="2"/>
  <c r="K17" i="2"/>
  <c r="K18" i="2"/>
  <c r="K24" i="2"/>
  <c r="K25" i="2"/>
  <c r="K31" i="2"/>
  <c r="K32" i="2"/>
  <c r="G4" i="2"/>
  <c r="G5" i="2"/>
  <c r="G6" i="2"/>
  <c r="G7" i="2"/>
  <c r="G8" i="2"/>
  <c r="G9" i="2"/>
  <c r="G10" i="2"/>
  <c r="D9" i="2"/>
  <c r="D10" i="2"/>
  <c r="D11" i="2"/>
  <c r="D12" i="2"/>
  <c r="D13" i="2"/>
  <c r="D14" i="2"/>
  <c r="D15" i="2"/>
  <c r="H4" i="2"/>
  <c r="H5" i="2"/>
  <c r="H6" i="2"/>
  <c r="H7" i="2"/>
  <c r="H8" i="2"/>
  <c r="H9" i="2"/>
  <c r="H10" i="2"/>
  <c r="H11" i="2"/>
  <c r="H17" i="2"/>
  <c r="H18" i="2"/>
  <c r="H24" i="2"/>
  <c r="H25" i="2"/>
  <c r="H31" i="2"/>
  <c r="H32" i="2"/>
  <c r="D8" i="2"/>
  <c r="D7" i="2"/>
  <c r="D6" i="2"/>
  <c r="D5" i="2"/>
  <c r="D4" i="2"/>
  <c r="E7" i="2"/>
  <c r="E6" i="2"/>
  <c r="E5" i="2"/>
  <c r="E4" i="2"/>
  <c r="E8" i="2"/>
  <c r="E9" i="2"/>
  <c r="E10" i="2"/>
  <c r="E11" i="2"/>
  <c r="E17" i="2"/>
  <c r="E18" i="2"/>
  <c r="E24" i="2"/>
  <c r="E25" i="2"/>
  <c r="E32" i="2"/>
  <c r="E31" i="2"/>
  <c r="D9" i="1"/>
  <c r="D8" i="1"/>
  <c r="D7" i="1"/>
  <c r="D6" i="1"/>
  <c r="D5" i="1"/>
  <c r="E9" i="1"/>
  <c r="E6" i="1"/>
  <c r="E5" i="1"/>
  <c r="B35" i="2" l="1"/>
  <c r="O35" i="2" l="1"/>
  <c r="L35" i="2"/>
  <c r="I35" i="2"/>
  <c r="P35" i="2"/>
  <c r="N34" i="2"/>
  <c r="M34" i="2"/>
  <c r="K34" i="2"/>
  <c r="J34" i="2"/>
  <c r="H34" i="2"/>
  <c r="G34" i="2"/>
  <c r="E34" i="2"/>
  <c r="D34" i="2"/>
  <c r="M33" i="2"/>
  <c r="M32" i="2"/>
  <c r="M26" i="2"/>
  <c r="M25" i="2"/>
  <c r="M19" i="2"/>
  <c r="M18" i="2"/>
  <c r="M12" i="2"/>
  <c r="M11" i="2"/>
  <c r="N33" i="2"/>
  <c r="N26" i="2"/>
  <c r="N19" i="2"/>
  <c r="N12" i="2"/>
  <c r="J33" i="2"/>
  <c r="J32" i="2"/>
  <c r="J26" i="2"/>
  <c r="J25" i="2"/>
  <c r="J19" i="2"/>
  <c r="J18" i="2"/>
  <c r="J12" i="2"/>
  <c r="J11" i="2"/>
  <c r="K33" i="2"/>
  <c r="K26" i="2"/>
  <c r="K19" i="2"/>
  <c r="K12" i="2"/>
  <c r="G33" i="2"/>
  <c r="G32" i="2"/>
  <c r="G26" i="2"/>
  <c r="G25" i="2"/>
  <c r="G19" i="2"/>
  <c r="G18" i="2"/>
  <c r="G12" i="2"/>
  <c r="G11" i="2"/>
  <c r="H33" i="2"/>
  <c r="H26" i="2"/>
  <c r="H19" i="2"/>
  <c r="H12" i="2"/>
  <c r="E33" i="2"/>
  <c r="E26" i="2"/>
  <c r="E19" i="2"/>
  <c r="E12" i="2"/>
  <c r="D33" i="2"/>
  <c r="D32" i="2"/>
  <c r="M31" i="2"/>
  <c r="J31" i="2"/>
  <c r="G31" i="2"/>
  <c r="D31" i="2"/>
  <c r="N30" i="2"/>
  <c r="M30" i="2"/>
  <c r="K30" i="2"/>
  <c r="J30" i="2"/>
  <c r="H30" i="2"/>
  <c r="G30" i="2"/>
  <c r="E30" i="2"/>
  <c r="D30" i="2"/>
  <c r="N29" i="2"/>
  <c r="M29" i="2"/>
  <c r="K29" i="2"/>
  <c r="J29" i="2"/>
  <c r="H29" i="2"/>
  <c r="G29" i="2"/>
  <c r="E29" i="2"/>
  <c r="D29" i="2"/>
  <c r="N28" i="2"/>
  <c r="M28" i="2"/>
  <c r="K28" i="2"/>
  <c r="J28" i="2"/>
  <c r="H28" i="2"/>
  <c r="G28" i="2"/>
  <c r="E28" i="2"/>
  <c r="D28" i="2"/>
  <c r="N27" i="2"/>
  <c r="M27" i="2"/>
  <c r="K27" i="2"/>
  <c r="J27" i="2"/>
  <c r="H27" i="2"/>
  <c r="G27" i="2"/>
  <c r="E27" i="2"/>
  <c r="D27" i="2"/>
  <c r="D26" i="2"/>
  <c r="D25" i="2"/>
  <c r="M24" i="2"/>
  <c r="J24" i="2"/>
  <c r="G24" i="2"/>
  <c r="D24" i="2"/>
  <c r="N23" i="2"/>
  <c r="M23" i="2"/>
  <c r="K23" i="2"/>
  <c r="J23" i="2"/>
  <c r="H23" i="2"/>
  <c r="G23" i="2"/>
  <c r="E23" i="2"/>
  <c r="D23" i="2"/>
  <c r="N22" i="2"/>
  <c r="M22" i="2"/>
  <c r="K22" i="2"/>
  <c r="J22" i="2"/>
  <c r="H22" i="2"/>
  <c r="G22" i="2"/>
  <c r="E22" i="2"/>
  <c r="D22" i="2"/>
  <c r="N21" i="2"/>
  <c r="M21" i="2"/>
  <c r="K21" i="2"/>
  <c r="J21" i="2"/>
  <c r="H21" i="2"/>
  <c r="G21" i="2"/>
  <c r="E21" i="2"/>
  <c r="D21" i="2"/>
  <c r="N20" i="2"/>
  <c r="M20" i="2"/>
  <c r="K20" i="2"/>
  <c r="J20" i="2"/>
  <c r="H20" i="2"/>
  <c r="G20" i="2"/>
  <c r="E20" i="2"/>
  <c r="D20" i="2"/>
  <c r="D19" i="2"/>
  <c r="D18" i="2"/>
  <c r="M17" i="2"/>
  <c r="J17" i="2"/>
  <c r="G17" i="2"/>
  <c r="D17" i="2"/>
  <c r="N16" i="2"/>
  <c r="M16" i="2"/>
  <c r="K16" i="2"/>
  <c r="J16" i="2"/>
  <c r="H16" i="2"/>
  <c r="G16" i="2"/>
  <c r="E16" i="2"/>
  <c r="D16" i="2"/>
  <c r="N15" i="2"/>
  <c r="M15" i="2"/>
  <c r="K15" i="2"/>
  <c r="J15" i="2"/>
  <c r="H15" i="2"/>
  <c r="G15" i="2"/>
  <c r="E15" i="2"/>
  <c r="N14" i="2"/>
  <c r="M14" i="2"/>
  <c r="K14" i="2"/>
  <c r="J14" i="2"/>
  <c r="H14" i="2"/>
  <c r="G14" i="2"/>
  <c r="E14" i="2"/>
  <c r="N13" i="2"/>
  <c r="M13" i="2"/>
  <c r="K13" i="2"/>
  <c r="J13" i="2"/>
  <c r="H13" i="2"/>
  <c r="G13" i="2"/>
  <c r="E13" i="2"/>
  <c r="M10" i="2"/>
  <c r="J10" i="2"/>
  <c r="D4" i="1"/>
  <c r="G4" i="1"/>
  <c r="J4" i="1"/>
  <c r="M4" i="1"/>
  <c r="P4" i="1"/>
  <c r="S4" i="1"/>
  <c r="V4" i="1"/>
  <c r="G5" i="1"/>
  <c r="H5" i="1"/>
  <c r="J5" i="1"/>
  <c r="K5" i="1"/>
  <c r="M5" i="1"/>
  <c r="N5" i="1"/>
  <c r="P5" i="1"/>
  <c r="Q5" i="1"/>
  <c r="S5" i="1"/>
  <c r="T5" i="1"/>
  <c r="V5" i="1"/>
  <c r="W5" i="1"/>
  <c r="G6" i="1"/>
  <c r="H6" i="1"/>
  <c r="J6" i="1"/>
  <c r="K6" i="1"/>
  <c r="M6" i="1"/>
  <c r="N6" i="1"/>
  <c r="P6" i="1"/>
  <c r="Q6" i="1"/>
  <c r="S6" i="1"/>
  <c r="T6" i="1"/>
  <c r="V6" i="1"/>
  <c r="W6" i="1"/>
  <c r="G7" i="1"/>
  <c r="J7" i="1"/>
  <c r="M7" i="1"/>
  <c r="P7" i="1"/>
  <c r="S7" i="1"/>
  <c r="V7" i="1"/>
  <c r="G8" i="1"/>
  <c r="J8" i="1"/>
  <c r="M8" i="1"/>
  <c r="P8" i="1"/>
  <c r="S8" i="1"/>
  <c r="V8" i="1"/>
  <c r="G9" i="1"/>
  <c r="H9" i="1"/>
  <c r="J9" i="1"/>
  <c r="K9" i="1"/>
  <c r="M9" i="1"/>
  <c r="N9" i="1"/>
  <c r="P9" i="1"/>
  <c r="Q9" i="1"/>
  <c r="S9" i="1"/>
  <c r="T9" i="1"/>
  <c r="V9" i="1"/>
  <c r="W9" i="1"/>
  <c r="D10" i="1"/>
  <c r="G10" i="1"/>
  <c r="J10" i="1"/>
  <c r="M10" i="1"/>
  <c r="P10" i="1"/>
  <c r="S10" i="1"/>
  <c r="V10" i="1"/>
  <c r="D11" i="1"/>
  <c r="G11" i="1"/>
  <c r="J11" i="1"/>
  <c r="M11" i="1"/>
  <c r="P11" i="1"/>
  <c r="S11" i="1"/>
  <c r="V11" i="1"/>
  <c r="D12" i="1"/>
  <c r="E12" i="1"/>
  <c r="G12" i="1"/>
  <c r="H12" i="1"/>
  <c r="J12" i="1"/>
  <c r="K12" i="1"/>
  <c r="M12" i="1"/>
  <c r="N12" i="1"/>
  <c r="P12" i="1"/>
  <c r="Q12" i="1"/>
  <c r="S12" i="1"/>
  <c r="T12" i="1"/>
  <c r="V12" i="1"/>
  <c r="W12" i="1"/>
  <c r="D13" i="1"/>
  <c r="G13" i="1"/>
  <c r="J13" i="1"/>
  <c r="M13" i="1"/>
  <c r="P13" i="1"/>
  <c r="S13" i="1"/>
  <c r="V13" i="1"/>
  <c r="D14" i="1"/>
  <c r="G14" i="1"/>
  <c r="J14" i="1"/>
  <c r="M14" i="1"/>
  <c r="P14" i="1"/>
  <c r="S14" i="1"/>
  <c r="V14" i="1"/>
  <c r="D15" i="1"/>
  <c r="G15" i="1"/>
  <c r="J15" i="1"/>
  <c r="M15" i="1"/>
  <c r="P15" i="1"/>
  <c r="S15" i="1"/>
  <c r="V15" i="1"/>
  <c r="D16" i="1"/>
  <c r="G16" i="1"/>
  <c r="J16" i="1"/>
  <c r="M16" i="1"/>
  <c r="P16" i="1"/>
  <c r="S16" i="1"/>
  <c r="V16" i="1"/>
  <c r="D17" i="1"/>
  <c r="G17" i="1"/>
  <c r="J17" i="1"/>
  <c r="M17" i="1"/>
  <c r="P17" i="1"/>
  <c r="S17" i="1"/>
  <c r="V17" i="1"/>
  <c r="G18" i="1"/>
  <c r="J18" i="1"/>
  <c r="M18" i="1"/>
  <c r="P18" i="1"/>
  <c r="S18" i="1"/>
  <c r="V18" i="1"/>
  <c r="D19" i="1"/>
  <c r="E19" i="1"/>
  <c r="G19" i="1"/>
  <c r="H19" i="1"/>
  <c r="J19" i="1"/>
  <c r="K19" i="1"/>
  <c r="M19" i="1"/>
  <c r="N19" i="1"/>
  <c r="P19" i="1"/>
  <c r="Q19" i="1"/>
  <c r="S19" i="1"/>
  <c r="T19" i="1"/>
  <c r="V19" i="1"/>
  <c r="W19" i="1"/>
  <c r="D20" i="1"/>
  <c r="E20" i="1"/>
  <c r="G20" i="1"/>
  <c r="H20" i="1"/>
  <c r="J20" i="1"/>
  <c r="K20" i="1"/>
  <c r="M20" i="1"/>
  <c r="N20" i="1"/>
  <c r="P20" i="1"/>
  <c r="Q20" i="1"/>
  <c r="S20" i="1"/>
  <c r="T20" i="1"/>
  <c r="V20" i="1"/>
  <c r="W20" i="1"/>
  <c r="D21" i="1"/>
  <c r="G21" i="1"/>
  <c r="J21" i="1"/>
  <c r="M21" i="1"/>
  <c r="P21" i="1"/>
  <c r="S21" i="1"/>
  <c r="V21" i="1"/>
  <c r="D22" i="1"/>
  <c r="G22" i="1"/>
  <c r="J22" i="1"/>
  <c r="M22" i="1"/>
  <c r="P22" i="1"/>
  <c r="S22" i="1"/>
  <c r="V22" i="1"/>
  <c r="D23" i="1"/>
  <c r="E23" i="1"/>
  <c r="G23" i="1"/>
  <c r="H23" i="1"/>
  <c r="J23" i="1"/>
  <c r="K23" i="1"/>
  <c r="M23" i="1"/>
  <c r="N23" i="1"/>
  <c r="P23" i="1"/>
  <c r="Q23" i="1"/>
  <c r="S23" i="1"/>
  <c r="T23" i="1"/>
  <c r="V23" i="1"/>
  <c r="W23" i="1"/>
  <c r="D24" i="1"/>
  <c r="G24" i="1"/>
  <c r="J24" i="1"/>
  <c r="M24" i="1"/>
  <c r="P24" i="1"/>
  <c r="S24" i="1"/>
  <c r="V24" i="1"/>
  <c r="D25" i="1"/>
  <c r="G25" i="1"/>
  <c r="J25" i="1"/>
  <c r="M25" i="1"/>
  <c r="P25" i="1"/>
  <c r="S25" i="1"/>
  <c r="V25" i="1"/>
  <c r="D26" i="1"/>
  <c r="E26" i="1"/>
  <c r="G26" i="1"/>
  <c r="H26" i="1"/>
  <c r="J26" i="1"/>
  <c r="K26" i="1"/>
  <c r="M26" i="1"/>
  <c r="N26" i="1"/>
  <c r="P26" i="1"/>
  <c r="Q26" i="1"/>
  <c r="S26" i="1"/>
  <c r="T26" i="1"/>
  <c r="V26" i="1"/>
  <c r="W26" i="1"/>
  <c r="D27" i="1"/>
  <c r="E27" i="1"/>
  <c r="G27" i="1"/>
  <c r="H27" i="1"/>
  <c r="J27" i="1"/>
  <c r="K27" i="1"/>
  <c r="M27" i="1"/>
  <c r="N27" i="1"/>
  <c r="P27" i="1"/>
  <c r="Q27" i="1"/>
  <c r="S27" i="1"/>
  <c r="T27" i="1"/>
  <c r="V27" i="1"/>
  <c r="W27" i="1"/>
  <c r="D28" i="1"/>
  <c r="G28" i="1"/>
  <c r="J28" i="1"/>
  <c r="M28" i="1"/>
  <c r="P28" i="1"/>
  <c r="S28" i="1"/>
  <c r="V28" i="1"/>
  <c r="D29" i="1"/>
  <c r="G29" i="1"/>
  <c r="J29" i="1"/>
  <c r="M29" i="1"/>
  <c r="P29" i="1"/>
  <c r="S29" i="1"/>
  <c r="V29" i="1"/>
  <c r="D30" i="1"/>
  <c r="E30" i="1"/>
  <c r="G30" i="1"/>
  <c r="H30" i="1"/>
  <c r="J30" i="1"/>
  <c r="K30" i="1"/>
  <c r="M30" i="1"/>
  <c r="N30" i="1"/>
  <c r="P30" i="1"/>
  <c r="Q30" i="1"/>
  <c r="S30" i="1"/>
  <c r="T30" i="1"/>
  <c r="V30" i="1"/>
  <c r="W30" i="1"/>
  <c r="D31" i="1"/>
  <c r="G31" i="1"/>
  <c r="J31" i="1"/>
  <c r="M31" i="1"/>
  <c r="P31" i="1"/>
  <c r="S31" i="1"/>
  <c r="V31" i="1"/>
  <c r="D32" i="1"/>
  <c r="G32" i="1"/>
  <c r="J32" i="1"/>
  <c r="M32" i="1"/>
  <c r="P32" i="1"/>
  <c r="S32" i="1"/>
  <c r="V32" i="1"/>
  <c r="D33" i="1"/>
  <c r="E33" i="1"/>
  <c r="G33" i="1"/>
  <c r="H33" i="1"/>
  <c r="J33" i="1"/>
  <c r="K33" i="1"/>
  <c r="M33" i="1"/>
  <c r="N33" i="1"/>
  <c r="P33" i="1"/>
  <c r="Q33" i="1"/>
  <c r="S33" i="1"/>
  <c r="T33" i="1"/>
  <c r="V33" i="1"/>
  <c r="W33" i="1"/>
  <c r="D34" i="1"/>
  <c r="G34" i="1"/>
  <c r="J34" i="1"/>
  <c r="M34" i="1"/>
  <c r="P34" i="1"/>
  <c r="S34" i="1"/>
  <c r="V34" i="1"/>
  <c r="B35" i="1"/>
  <c r="F35" i="1" l="1"/>
  <c r="L35" i="1"/>
  <c r="O35" i="1"/>
  <c r="I35" i="1"/>
  <c r="X35" i="1"/>
  <c r="AB35" i="1"/>
  <c r="E35" i="2"/>
  <c r="U35" i="1"/>
  <c r="E35" i="1"/>
  <c r="T35" i="1"/>
  <c r="W35" i="1"/>
  <c r="K35" i="1"/>
  <c r="H35" i="1"/>
  <c r="J35" i="1"/>
  <c r="D35" i="2"/>
  <c r="V35" i="1"/>
  <c r="Q35" i="1"/>
  <c r="Z35" i="1"/>
  <c r="G35" i="1"/>
  <c r="P35" i="1"/>
  <c r="N35" i="2"/>
  <c r="H35" i="2"/>
  <c r="S35" i="1"/>
  <c r="G35" i="2"/>
  <c r="J35" i="2"/>
  <c r="M35" i="2"/>
  <c r="AA35" i="1"/>
  <c r="M35" i="1"/>
  <c r="D35" i="1"/>
  <c r="R35" i="1"/>
  <c r="K35" i="2"/>
  <c r="N35" i="1"/>
</calcChain>
</file>

<file path=xl/sharedStrings.xml><?xml version="1.0" encoding="utf-8"?>
<sst xmlns="http://schemas.openxmlformats.org/spreadsheetml/2006/main" count="109" uniqueCount="28">
  <si>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</si>
  <si>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</si>
  <si>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</si>
  <si>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</si>
  <si>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</si>
  <si>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</si>
  <si>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</si>
  <si>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</si>
  <si>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</si>
  <si>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</si>
  <si>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</si>
  <si>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</si>
  <si>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</si>
  <si>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</si>
  <si>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</si>
  <si>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</si>
  <si>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</si>
  <si>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</si>
  <si>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</si>
  <si>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</si>
  <si>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</si>
  <si>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</si>
  <si>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</si>
  <si>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</si>
  <si>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</si>
  <si>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</si>
  <si>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BFIX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</si>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</sst>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7" xfId="1" applyNumberFormat="1" applyFont="1" applyFill="1" applyBorder="1"/>
    <xf numFmtId="169" fontId="4" fillId="0" borderId="26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4" fontId="6" fillId="2" borderId="26" xfId="1" applyNumberFormat="1" applyFont="1" applyFill="1" applyBorder="1"/>
    <xf numFmtId="4" fontId="4" fillId="2" borderId="26" xfId="1" applyNumberFormat="1" applyFont="1" applyFill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zoomScaleNormal="100" workbookViewId="0">
      <pane xSplit="1" topLeftCell="B1" activePane="topRight" state="frozen"/>
      <selection pane="topRight" activeCell="S38" sqref="S38"/>
    </sheetView>
  </sheetViews>
  <sheetFormatPr defaultRowHeight="12.75" x14ac:dyDescent="0.2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11.140625" customWidth="1"/>
    <col min="21" max="21" width="8.140625" customWidth="1"/>
    <col min="22" max="22" width="9.28515625" bestFit="1" customWidth="1"/>
    <col min="23" max="23" width="10.5703125" customWidth="1"/>
  </cols>
  <sheetData>
    <row r="1" spans="1:28" ht="14.25" x14ac:dyDescent="0.3">
      <c r="A1" s="77" t="s">
        <v>27</v>
      </c>
      <c r="B1" s="75">
        <v>2020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1" t="s">
        <v>6</v>
      </c>
      <c r="AB1" s="56" t="s">
        <v>0</v>
      </c>
    </row>
    <row r="2" spans="1:28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 x14ac:dyDescent="0.25">
      <c r="A4" s="30">
        <v>1</v>
      </c>
      <c r="B4" s="31">
        <v>1</v>
      </c>
      <c r="C4" s="32">
        <v>4772</v>
      </c>
      <c r="D4" s="33">
        <f t="shared" ref="D4:D17" si="0">IF(C4=0,"",C4/Z4)</f>
        <v>4361.5757243396392</v>
      </c>
      <c r="E4" s="34">
        <f t="shared" ref="E4:E34" si="1">C4*AB4</f>
        <v>119486.10800000001</v>
      </c>
      <c r="F4" s="32">
        <v>1463.5</v>
      </c>
      <c r="G4" s="34">
        <f t="shared" ref="G4:G34" si="2">IF(F4=0,"",F4/Z4)</f>
        <v>1337.6291015446484</v>
      </c>
      <c r="H4" s="34">
        <f t="shared" ref="H4:H34" si="3">F4*AB4</f>
        <v>36644.576500000003</v>
      </c>
      <c r="I4" s="32">
        <v>1150</v>
      </c>
      <c r="J4" s="34">
        <f t="shared" ref="J4:J34" si="4">IF(I4=0,"",I4/Z4)</f>
        <v>1051.0922219175577</v>
      </c>
      <c r="K4" s="34">
        <f t="shared" ref="K4:K34" si="5">I4*AB4</f>
        <v>28794.850000000002</v>
      </c>
      <c r="L4" s="32">
        <v>1843</v>
      </c>
      <c r="M4" s="34">
        <f t="shared" ref="M4:M34" si="6">IF(L4=0,"",L4/Z4)</f>
        <v>1684.4895347774425</v>
      </c>
      <c r="N4" s="34">
        <f t="shared" ref="N4:N34" si="7">L4*AB4</f>
        <v>46146.877</v>
      </c>
      <c r="O4" s="35">
        <v>11220</v>
      </c>
      <c r="P4" s="34">
        <f t="shared" ref="P4:P34" si="8">IF(O4=0,"",O4/Z4)</f>
        <v>10255.004112969564</v>
      </c>
      <c r="Q4" s="34">
        <f t="shared" ref="Q4:Q34" si="9">O4*AB4</f>
        <v>280937.58</v>
      </c>
      <c r="R4" s="32">
        <v>1692.5</v>
      </c>
      <c r="S4" s="34">
        <f t="shared" ref="S4:S34" si="10">IF(R4=0,"",R4/Z4)</f>
        <v>1546.93355269171</v>
      </c>
      <c r="T4" s="34">
        <f t="shared" ref="T4:T34" si="11">R4*AB4</f>
        <v>42378.5075</v>
      </c>
      <c r="U4" s="35">
        <v>14591</v>
      </c>
      <c r="V4" s="34">
        <f t="shared" ref="V4:V34" si="12">IF(U4=0,"",U4/Z4)</f>
        <v>13336.075313042682</v>
      </c>
      <c r="W4" s="34">
        <f t="shared" ref="W4:W34" si="13">U4*AB4</f>
        <v>365344.049</v>
      </c>
      <c r="X4" s="36">
        <v>1.0906</v>
      </c>
      <c r="Y4" s="78">
        <v>1.0906499999999999</v>
      </c>
      <c r="Z4" s="36">
        <v>1.0941000000000001</v>
      </c>
      <c r="AA4" s="43">
        <v>27.38</v>
      </c>
      <c r="AB4" s="38">
        <v>25.039000000000001</v>
      </c>
    </row>
    <row r="5" spans="1:28" ht="13.5" x14ac:dyDescent="0.25">
      <c r="A5" s="39">
        <v>2</v>
      </c>
      <c r="B5" s="40">
        <v>1</v>
      </c>
      <c r="C5" s="41">
        <v>4821.5</v>
      </c>
      <c r="D5" s="33">
        <f t="shared" si="0"/>
        <v>4417.7203591717061</v>
      </c>
      <c r="E5" s="34">
        <f t="shared" si="1"/>
        <v>121921.2705</v>
      </c>
      <c r="F5" s="41">
        <v>1448.5</v>
      </c>
      <c r="G5" s="34">
        <f t="shared" si="2"/>
        <v>1327.1944291735388</v>
      </c>
      <c r="H5" s="34">
        <f t="shared" si="3"/>
        <v>36628.219499999999</v>
      </c>
      <c r="I5" s="41">
        <v>1150</v>
      </c>
      <c r="J5" s="34">
        <f t="shared" si="4"/>
        <v>1053.6925050393991</v>
      </c>
      <c r="K5" s="34">
        <f t="shared" si="5"/>
        <v>29080.05</v>
      </c>
      <c r="L5" s="41">
        <v>1845</v>
      </c>
      <c r="M5" s="34">
        <f t="shared" si="6"/>
        <v>1690.4892798240792</v>
      </c>
      <c r="N5" s="34">
        <f t="shared" si="7"/>
        <v>46654.514999999999</v>
      </c>
      <c r="O5" s="42">
        <v>11185</v>
      </c>
      <c r="P5" s="34">
        <f t="shared" si="8"/>
        <v>10248.304929448415</v>
      </c>
      <c r="Q5" s="34">
        <f t="shared" si="9"/>
        <v>282835.09499999997</v>
      </c>
      <c r="R5" s="41">
        <v>1684.5</v>
      </c>
      <c r="S5" s="34">
        <f t="shared" si="10"/>
        <v>1543.4304562946675</v>
      </c>
      <c r="T5" s="34">
        <f t="shared" si="11"/>
        <v>42595.951499999996</v>
      </c>
      <c r="U5" s="42">
        <v>14550</v>
      </c>
      <c r="V5" s="34">
        <f t="shared" si="12"/>
        <v>13331.500824628918</v>
      </c>
      <c r="W5" s="34">
        <f t="shared" si="13"/>
        <v>367925.85</v>
      </c>
      <c r="X5" s="37">
        <v>1.0875999999999999</v>
      </c>
      <c r="Y5" s="79">
        <v>1.0884499999999999</v>
      </c>
      <c r="Z5" s="37">
        <v>1.0913999999999999</v>
      </c>
      <c r="AA5" s="43">
        <v>27.555</v>
      </c>
      <c r="AB5" s="43">
        <v>25.286999999999999</v>
      </c>
    </row>
    <row r="6" spans="1:28" ht="13.5" x14ac:dyDescent="0.25">
      <c r="A6" s="39">
        <v>3</v>
      </c>
      <c r="B6" s="40">
        <v>1</v>
      </c>
      <c r="C6" s="41">
        <v>4863.5</v>
      </c>
      <c r="D6" s="33">
        <f t="shared" si="0"/>
        <v>4507.8320511632219</v>
      </c>
      <c r="E6" s="34">
        <f t="shared" si="1"/>
        <v>124189.4725</v>
      </c>
      <c r="F6" s="41">
        <v>1452</v>
      </c>
      <c r="G6" s="34">
        <f t="shared" si="2"/>
        <v>1345.8151821299473</v>
      </c>
      <c r="H6" s="34">
        <f t="shared" si="3"/>
        <v>37076.82</v>
      </c>
      <c r="I6" s="41">
        <v>1150</v>
      </c>
      <c r="J6" s="34">
        <f t="shared" si="4"/>
        <v>1065.9004541662805</v>
      </c>
      <c r="K6" s="34">
        <f t="shared" si="5"/>
        <v>29365.25</v>
      </c>
      <c r="L6" s="41">
        <v>1862</v>
      </c>
      <c r="M6" s="34">
        <f t="shared" si="6"/>
        <v>1725.8318657892298</v>
      </c>
      <c r="N6" s="34">
        <f t="shared" si="7"/>
        <v>47546.17</v>
      </c>
      <c r="O6" s="42">
        <v>11192</v>
      </c>
      <c r="P6" s="34">
        <f t="shared" si="8"/>
        <v>10373.52859393827</v>
      </c>
      <c r="Q6" s="34">
        <f t="shared" si="9"/>
        <v>285787.72000000003</v>
      </c>
      <c r="R6" s="41">
        <v>1661</v>
      </c>
      <c r="S6" s="34">
        <f t="shared" si="10"/>
        <v>1539.5310038001669</v>
      </c>
      <c r="T6" s="34">
        <f t="shared" si="11"/>
        <v>42413.635000000002</v>
      </c>
      <c r="U6" s="42">
        <v>14465</v>
      </c>
      <c r="V6" s="34">
        <f t="shared" si="12"/>
        <v>13407.173973491519</v>
      </c>
      <c r="W6" s="34">
        <f t="shared" si="13"/>
        <v>369363.77500000002</v>
      </c>
      <c r="X6" s="37">
        <v>1.0754999999999999</v>
      </c>
      <c r="Y6" s="79">
        <v>1.07585</v>
      </c>
      <c r="Z6" s="37">
        <v>1.0789</v>
      </c>
      <c r="AA6" s="43">
        <v>27.54</v>
      </c>
      <c r="AB6" s="43">
        <v>25.535</v>
      </c>
    </row>
    <row r="7" spans="1:28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 t="s">
        <v>2</v>
      </c>
      <c r="F7" s="41"/>
      <c r="G7" s="34" t="str">
        <f t="shared" si="2"/>
        <v/>
      </c>
      <c r="H7" s="34" t="s">
        <v>2</v>
      </c>
      <c r="I7" s="41"/>
      <c r="J7" s="34" t="str">
        <f t="shared" si="4"/>
        <v/>
      </c>
      <c r="K7" s="34" t="s">
        <v>2</v>
      </c>
      <c r="L7" s="41"/>
      <c r="M7" s="34" t="str">
        <f t="shared" si="6"/>
        <v/>
      </c>
      <c r="N7" s="34" t="s">
        <v>2</v>
      </c>
      <c r="O7" s="42"/>
      <c r="P7" s="34" t="str">
        <f t="shared" si="8"/>
        <v/>
      </c>
      <c r="Q7" s="34" t="s">
        <v>2</v>
      </c>
      <c r="R7" s="41"/>
      <c r="S7" s="34" t="str">
        <f t="shared" si="10"/>
        <v/>
      </c>
      <c r="T7" s="34" t="s">
        <v>2</v>
      </c>
      <c r="U7" s="42"/>
      <c r="V7" s="34" t="str">
        <f t="shared" si="12"/>
        <v/>
      </c>
      <c r="W7" s="34" t="s">
        <v>2</v>
      </c>
      <c r="X7" s="37" t="s">
        <v>2</v>
      </c>
      <c r="Y7" s="79" t="s">
        <v>2</v>
      </c>
      <c r="Z7" s="37" t="s">
        <v>2</v>
      </c>
      <c r="AA7" s="43" t="s">
        <v>2</v>
      </c>
      <c r="AB7" s="43"/>
    </row>
    <row r="8" spans="1:28" ht="13.5" x14ac:dyDescent="0.25">
      <c r="A8" s="39">
        <v>5</v>
      </c>
      <c r="B8" s="40" t="s">
        <v>2</v>
      </c>
      <c r="C8" s="41"/>
      <c r="D8" s="33" t="str">
        <f t="shared" si="0"/>
        <v/>
      </c>
      <c r="E8" s="34" t="s">
        <v>2</v>
      </c>
      <c r="F8" s="41"/>
      <c r="G8" s="34" t="str">
        <f t="shared" si="2"/>
        <v/>
      </c>
      <c r="H8" s="34" t="s">
        <v>2</v>
      </c>
      <c r="I8" s="41"/>
      <c r="J8" s="34" t="str">
        <f t="shared" si="4"/>
        <v/>
      </c>
      <c r="K8" s="34" t="s">
        <v>2</v>
      </c>
      <c r="L8" s="41"/>
      <c r="M8" s="34" t="str">
        <f t="shared" si="6"/>
        <v/>
      </c>
      <c r="N8" s="34" t="s">
        <v>2</v>
      </c>
      <c r="O8" s="42"/>
      <c r="P8" s="34" t="str">
        <f t="shared" si="8"/>
        <v/>
      </c>
      <c r="Q8" s="34" t="s">
        <v>2</v>
      </c>
      <c r="R8" s="41"/>
      <c r="S8" s="34" t="str">
        <f t="shared" si="10"/>
        <v/>
      </c>
      <c r="T8" s="34" t="s">
        <v>2</v>
      </c>
      <c r="U8" s="42"/>
      <c r="V8" s="34" t="str">
        <f t="shared" si="12"/>
        <v/>
      </c>
      <c r="W8" s="34" t="s">
        <v>2</v>
      </c>
      <c r="X8" s="37" t="s">
        <v>2</v>
      </c>
      <c r="Y8" s="79" t="s">
        <v>2</v>
      </c>
      <c r="Z8" s="37" t="s">
        <v>2</v>
      </c>
      <c r="AA8" s="43" t="s">
        <v>2</v>
      </c>
      <c r="AB8" s="43"/>
    </row>
    <row r="9" spans="1:28" ht="13.5" x14ac:dyDescent="0.25">
      <c r="A9" s="39">
        <v>6</v>
      </c>
      <c r="B9" s="40">
        <v>1</v>
      </c>
      <c r="C9" s="41">
        <v>4867</v>
      </c>
      <c r="D9" s="33">
        <f t="shared" si="0"/>
        <v>4506.4814814814808</v>
      </c>
      <c r="E9" s="34">
        <f t="shared" si="1"/>
        <v>124434.58900000001</v>
      </c>
      <c r="F9" s="41">
        <v>1424.5</v>
      </c>
      <c r="G9" s="34">
        <f t="shared" si="2"/>
        <v>1318.9814814814813</v>
      </c>
      <c r="H9" s="34">
        <f t="shared" si="3"/>
        <v>36420.191500000001</v>
      </c>
      <c r="I9" s="41">
        <v>1130</v>
      </c>
      <c r="J9" s="34">
        <f t="shared" si="4"/>
        <v>1046.2962962962963</v>
      </c>
      <c r="K9" s="34">
        <f t="shared" si="5"/>
        <v>28890.71</v>
      </c>
      <c r="L9" s="41">
        <v>1854.5</v>
      </c>
      <c r="M9" s="34">
        <f t="shared" si="6"/>
        <v>1717.1296296296296</v>
      </c>
      <c r="N9" s="34">
        <f t="shared" si="7"/>
        <v>47414.001499999998</v>
      </c>
      <c r="O9" s="42">
        <v>11162</v>
      </c>
      <c r="P9" s="34">
        <f t="shared" si="8"/>
        <v>10335.185185185184</v>
      </c>
      <c r="Q9" s="34">
        <f t="shared" si="9"/>
        <v>285378.85399999999</v>
      </c>
      <c r="R9" s="41">
        <v>1629.5</v>
      </c>
      <c r="S9" s="34">
        <f t="shared" si="10"/>
        <v>1508.7962962962963</v>
      </c>
      <c r="T9" s="34">
        <f t="shared" si="11"/>
        <v>41661.426500000001</v>
      </c>
      <c r="U9" s="42">
        <v>14407</v>
      </c>
      <c r="V9" s="34">
        <f t="shared" si="12"/>
        <v>13339.814814814814</v>
      </c>
      <c r="W9" s="34">
        <f t="shared" si="13"/>
        <v>368343.76900000003</v>
      </c>
      <c r="X9" s="37">
        <v>1.0854999999999999</v>
      </c>
      <c r="Y9" s="79">
        <v>1.0768500000000001</v>
      </c>
      <c r="Z9" s="37">
        <v>1.08</v>
      </c>
      <c r="AA9" s="43">
        <v>27.594999999999999</v>
      </c>
      <c r="AB9" s="43">
        <v>25.567</v>
      </c>
    </row>
    <row r="10" spans="1:28" ht="13.5" x14ac:dyDescent="0.25">
      <c r="A10" s="39">
        <v>7</v>
      </c>
      <c r="B10" s="40">
        <v>1</v>
      </c>
      <c r="C10" s="41">
        <v>5067.5</v>
      </c>
      <c r="D10" s="33">
        <f t="shared" si="0"/>
        <v>4658.9133033005428</v>
      </c>
      <c r="E10" s="34">
        <f t="shared" si="1"/>
        <v>126662.16250000001</v>
      </c>
      <c r="F10" s="41">
        <v>1455.5</v>
      </c>
      <c r="G10" s="34">
        <f t="shared" si="2"/>
        <v>1338.1447090190311</v>
      </c>
      <c r="H10" s="34">
        <f t="shared" si="3"/>
        <v>36380.222500000003</v>
      </c>
      <c r="I10" s="41">
        <v>1150.5</v>
      </c>
      <c r="J10" s="34">
        <f t="shared" si="4"/>
        <v>1057.7365082283718</v>
      </c>
      <c r="K10" s="34">
        <f t="shared" si="5"/>
        <v>28756.747500000001</v>
      </c>
      <c r="L10" s="41">
        <v>1932</v>
      </c>
      <c r="M10" s="34">
        <f t="shared" si="6"/>
        <v>1776.2250620575528</v>
      </c>
      <c r="N10" s="34">
        <f t="shared" si="7"/>
        <v>48290.340000000004</v>
      </c>
      <c r="O10" s="42">
        <v>11350</v>
      </c>
      <c r="P10" s="34">
        <f t="shared" si="8"/>
        <v>10434.862554013056</v>
      </c>
      <c r="Q10" s="34">
        <f t="shared" si="9"/>
        <v>283693.25</v>
      </c>
      <c r="R10" s="41">
        <v>1692.5</v>
      </c>
      <c r="S10" s="34">
        <f t="shared" si="10"/>
        <v>1556.0356716006254</v>
      </c>
      <c r="T10" s="34">
        <f t="shared" si="11"/>
        <v>42304.037499999999</v>
      </c>
      <c r="U10" s="42">
        <v>14929</v>
      </c>
      <c r="V10" s="34">
        <f t="shared" si="12"/>
        <v>13725.291900340169</v>
      </c>
      <c r="W10" s="34">
        <f t="shared" si="13"/>
        <v>373150.35500000004</v>
      </c>
      <c r="X10" s="37">
        <v>1.0854999999999999</v>
      </c>
      <c r="Y10" s="79">
        <v>1.0848</v>
      </c>
      <c r="Z10" s="37">
        <v>1.0876999999999999</v>
      </c>
      <c r="AA10" s="43">
        <v>27.215</v>
      </c>
      <c r="AB10" s="43">
        <v>24.995000000000001</v>
      </c>
    </row>
    <row r="11" spans="1:28" ht="13.5" x14ac:dyDescent="0.25">
      <c r="A11" s="39">
        <v>8</v>
      </c>
      <c r="B11" s="40">
        <v>1</v>
      </c>
      <c r="C11" s="41">
        <v>4976</v>
      </c>
      <c r="D11" s="33">
        <f t="shared" si="0"/>
        <v>4578.5793154214207</v>
      </c>
      <c r="E11" s="34">
        <f t="shared" si="1"/>
        <v>124504.496</v>
      </c>
      <c r="F11" s="41">
        <v>1421.5</v>
      </c>
      <c r="G11" s="34">
        <f t="shared" si="2"/>
        <v>1307.9683474420317</v>
      </c>
      <c r="H11" s="34">
        <f t="shared" si="3"/>
        <v>35567.351500000004</v>
      </c>
      <c r="I11" s="41">
        <v>1140</v>
      </c>
      <c r="J11" s="34">
        <f t="shared" si="4"/>
        <v>1048.951048951049</v>
      </c>
      <c r="K11" s="34">
        <f t="shared" si="5"/>
        <v>28523.940000000002</v>
      </c>
      <c r="L11" s="41">
        <v>1890</v>
      </c>
      <c r="M11" s="34">
        <f t="shared" si="6"/>
        <v>1739.0504232609496</v>
      </c>
      <c r="N11" s="34">
        <f t="shared" si="7"/>
        <v>47289.69</v>
      </c>
      <c r="O11" s="42">
        <v>11425</v>
      </c>
      <c r="P11" s="34">
        <f t="shared" si="8"/>
        <v>10512.513801987487</v>
      </c>
      <c r="Q11" s="34">
        <f t="shared" si="9"/>
        <v>285864.92499999999</v>
      </c>
      <c r="R11" s="41">
        <v>1698</v>
      </c>
      <c r="S11" s="34">
        <f t="shared" si="10"/>
        <v>1562.3849834376151</v>
      </c>
      <c r="T11" s="34">
        <f t="shared" si="11"/>
        <v>42485.658000000003</v>
      </c>
      <c r="U11" s="42">
        <v>14667</v>
      </c>
      <c r="V11" s="34">
        <f t="shared" si="12"/>
        <v>13495.583364004417</v>
      </c>
      <c r="W11" s="34">
        <f t="shared" si="13"/>
        <v>366983.00699999998</v>
      </c>
      <c r="X11" s="37">
        <v>1.0841000000000001</v>
      </c>
      <c r="Y11" s="79">
        <v>1.0839000000000001</v>
      </c>
      <c r="Z11" s="37">
        <v>1.0868</v>
      </c>
      <c r="AA11" s="43">
        <v>27.2</v>
      </c>
      <c r="AB11" s="43">
        <v>25.021000000000001</v>
      </c>
    </row>
    <row r="12" spans="1:28" ht="13.5" x14ac:dyDescent="0.25">
      <c r="A12" s="39">
        <v>9</v>
      </c>
      <c r="B12" s="40">
        <v>1</v>
      </c>
      <c r="C12" s="41">
        <v>4963.5</v>
      </c>
      <c r="D12" s="33">
        <f t="shared" si="0"/>
        <v>4571.2838460121566</v>
      </c>
      <c r="E12" s="34">
        <f t="shared" si="1"/>
        <v>122886.333</v>
      </c>
      <c r="F12" s="41">
        <v>1428.5</v>
      </c>
      <c r="G12" s="34">
        <f t="shared" si="2"/>
        <v>1315.619819487935</v>
      </c>
      <c r="H12" s="34">
        <f t="shared" si="3"/>
        <v>35366.803</v>
      </c>
      <c r="I12" s="41">
        <v>1142.5</v>
      </c>
      <c r="J12" s="34">
        <f t="shared" si="4"/>
        <v>1052.2195616135568</v>
      </c>
      <c r="K12" s="34">
        <f t="shared" si="5"/>
        <v>28286.014999999999</v>
      </c>
      <c r="L12" s="41">
        <v>1884</v>
      </c>
      <c r="M12" s="34">
        <f t="shared" si="6"/>
        <v>1735.1261742494012</v>
      </c>
      <c r="N12" s="34">
        <f t="shared" si="7"/>
        <v>46644.072</v>
      </c>
      <c r="O12" s="42">
        <v>11457</v>
      </c>
      <c r="P12" s="34">
        <f t="shared" si="8"/>
        <v>10551.666973659972</v>
      </c>
      <c r="Q12" s="34">
        <f t="shared" si="9"/>
        <v>283652.40600000002</v>
      </c>
      <c r="R12" s="41">
        <v>1684.5</v>
      </c>
      <c r="S12" s="34">
        <f t="shared" si="10"/>
        <v>1551.3906796831827</v>
      </c>
      <c r="T12" s="34">
        <f t="shared" si="11"/>
        <v>41704.850999999995</v>
      </c>
      <c r="U12" s="42">
        <v>15171</v>
      </c>
      <c r="V12" s="34">
        <f t="shared" si="12"/>
        <v>13972.186406336341</v>
      </c>
      <c r="W12" s="34">
        <f t="shared" si="13"/>
        <v>375603.61799999996</v>
      </c>
      <c r="X12" s="37">
        <v>1.0837000000000001</v>
      </c>
      <c r="Y12" s="79">
        <v>1.0829500000000001</v>
      </c>
      <c r="Z12" s="37">
        <v>1.0858000000000001</v>
      </c>
      <c r="AA12" s="43">
        <v>26.905000000000001</v>
      </c>
      <c r="AB12" s="43">
        <v>24.757999999999999</v>
      </c>
    </row>
    <row r="13" spans="1:28" ht="13.5" x14ac:dyDescent="0.25">
      <c r="A13" s="39">
        <v>10</v>
      </c>
      <c r="B13" s="40"/>
      <c r="C13" s="41"/>
      <c r="D13" s="33" t="str">
        <f t="shared" si="0"/>
        <v/>
      </c>
      <c r="E13" s="34"/>
      <c r="F13" s="41"/>
      <c r="G13" s="34" t="str">
        <f t="shared" si="2"/>
        <v/>
      </c>
      <c r="H13" s="34"/>
      <c r="I13" s="41"/>
      <c r="J13" s="34" t="str">
        <f t="shared" si="4"/>
        <v/>
      </c>
      <c r="K13" s="34"/>
      <c r="L13" s="41"/>
      <c r="M13" s="34" t="str">
        <f t="shared" si="6"/>
        <v/>
      </c>
      <c r="N13" s="34"/>
      <c r="O13" s="42"/>
      <c r="P13" s="34" t="str">
        <f t="shared" si="8"/>
        <v/>
      </c>
      <c r="Q13" s="34"/>
      <c r="R13" s="41"/>
      <c r="S13" s="34" t="str">
        <f t="shared" si="10"/>
        <v/>
      </c>
      <c r="T13" s="34"/>
      <c r="U13" s="42"/>
      <c r="V13" s="34" t="str">
        <f t="shared" si="12"/>
        <v/>
      </c>
      <c r="W13" s="34"/>
      <c r="X13" s="37"/>
      <c r="Y13" s="79" t="s">
        <v>2</v>
      </c>
      <c r="Z13" s="37"/>
      <c r="AA13" s="43"/>
      <c r="AB13" s="43"/>
    </row>
    <row r="14" spans="1:28" ht="13.5" x14ac:dyDescent="0.25">
      <c r="A14" s="39">
        <v>11</v>
      </c>
      <c r="B14" s="40"/>
      <c r="C14" s="41"/>
      <c r="D14" s="33" t="str">
        <f t="shared" si="0"/>
        <v/>
      </c>
      <c r="E14" s="34"/>
      <c r="F14" s="41"/>
      <c r="G14" s="34" t="str">
        <f t="shared" si="2"/>
        <v/>
      </c>
      <c r="H14" s="34"/>
      <c r="I14" s="41"/>
      <c r="J14" s="34" t="str">
        <f t="shared" si="4"/>
        <v/>
      </c>
      <c r="K14" s="34"/>
      <c r="L14" s="41"/>
      <c r="M14" s="34" t="str">
        <f t="shared" si="6"/>
        <v/>
      </c>
      <c r="N14" s="34"/>
      <c r="O14" s="42"/>
      <c r="P14" s="34" t="str">
        <f t="shared" si="8"/>
        <v/>
      </c>
      <c r="Q14" s="34"/>
      <c r="R14" s="41"/>
      <c r="S14" s="34" t="str">
        <f t="shared" si="10"/>
        <v/>
      </c>
      <c r="T14" s="34"/>
      <c r="U14" s="42"/>
      <c r="V14" s="34" t="str">
        <f t="shared" si="12"/>
        <v/>
      </c>
      <c r="W14" s="34"/>
      <c r="X14" s="37"/>
      <c r="Y14" s="79"/>
      <c r="Z14" s="37"/>
      <c r="AA14" s="43"/>
      <c r="AB14" s="43"/>
    </row>
    <row r="15" spans="1:28" ht="13.5" x14ac:dyDescent="0.25">
      <c r="A15" s="39">
        <v>12</v>
      </c>
      <c r="B15" s="40" t="s">
        <v>2</v>
      </c>
      <c r="C15" s="41"/>
      <c r="D15" s="33" t="str">
        <f t="shared" si="0"/>
        <v/>
      </c>
      <c r="E15" s="34"/>
      <c r="F15" s="41"/>
      <c r="G15" s="34" t="str">
        <f t="shared" si="2"/>
        <v/>
      </c>
      <c r="H15" s="34"/>
      <c r="I15" s="41"/>
      <c r="J15" s="34" t="str">
        <f t="shared" si="4"/>
        <v/>
      </c>
      <c r="K15" s="34"/>
      <c r="L15" s="41"/>
      <c r="M15" s="34" t="str">
        <f t="shared" si="6"/>
        <v/>
      </c>
      <c r="N15" s="34"/>
      <c r="O15" s="42"/>
      <c r="P15" s="34" t="str">
        <f t="shared" si="8"/>
        <v/>
      </c>
      <c r="Q15" s="34"/>
      <c r="R15" s="41"/>
      <c r="S15" s="34" t="str">
        <f t="shared" si="10"/>
        <v/>
      </c>
      <c r="T15" s="34"/>
      <c r="U15" s="42"/>
      <c r="V15" s="34" t="str">
        <f t="shared" si="12"/>
        <v/>
      </c>
      <c r="W15" s="34"/>
      <c r="X15" s="37"/>
      <c r="Y15" s="79"/>
      <c r="Z15" s="37"/>
      <c r="AA15" s="43"/>
      <c r="AB15" s="43"/>
    </row>
    <row r="16" spans="1:28" ht="13.5" x14ac:dyDescent="0.25">
      <c r="A16" s="39">
        <v>13</v>
      </c>
      <c r="B16" s="40"/>
      <c r="C16" s="41"/>
      <c r="D16" s="33" t="str">
        <f t="shared" si="0"/>
        <v/>
      </c>
      <c r="E16" s="34"/>
      <c r="F16" s="41"/>
      <c r="G16" s="34" t="str">
        <f t="shared" si="2"/>
        <v/>
      </c>
      <c r="H16" s="34"/>
      <c r="I16" s="41"/>
      <c r="J16" s="34" t="str">
        <f t="shared" si="4"/>
        <v/>
      </c>
      <c r="K16" s="34"/>
      <c r="L16" s="41"/>
      <c r="M16" s="34" t="str">
        <f t="shared" si="6"/>
        <v/>
      </c>
      <c r="N16" s="34"/>
      <c r="O16" s="42"/>
      <c r="P16" s="34" t="str">
        <f t="shared" si="8"/>
        <v/>
      </c>
      <c r="Q16" s="34"/>
      <c r="R16" s="41"/>
      <c r="S16" s="34" t="str">
        <f t="shared" si="10"/>
        <v/>
      </c>
      <c r="T16" s="34"/>
      <c r="U16" s="42"/>
      <c r="V16" s="34" t="str">
        <f t="shared" si="12"/>
        <v/>
      </c>
      <c r="W16" s="34"/>
      <c r="X16" s="37"/>
      <c r="Y16" s="79"/>
      <c r="Z16" s="37"/>
      <c r="AA16" s="43"/>
      <c r="AB16" s="43"/>
    </row>
    <row r="17" spans="1:28" ht="13.5" x14ac:dyDescent="0.25">
      <c r="A17" s="39">
        <v>14</v>
      </c>
      <c r="B17" s="40">
        <v>1</v>
      </c>
      <c r="C17" s="41">
        <v>5119</v>
      </c>
      <c r="D17" s="33">
        <f t="shared" si="0"/>
        <v>4668.9164538489604</v>
      </c>
      <c r="E17" s="34">
        <f t="shared" si="1"/>
        <v>125384.78599999999</v>
      </c>
      <c r="F17" s="41">
        <v>1456</v>
      </c>
      <c r="G17" s="34">
        <f t="shared" si="2"/>
        <v>1327.9824881430134</v>
      </c>
      <c r="H17" s="34">
        <f t="shared" si="3"/>
        <v>35663.264000000003</v>
      </c>
      <c r="I17" s="41">
        <v>1140</v>
      </c>
      <c r="J17" s="34">
        <f t="shared" si="4"/>
        <v>1039.7665085735132</v>
      </c>
      <c r="K17" s="34">
        <f t="shared" si="5"/>
        <v>27923.16</v>
      </c>
      <c r="L17" s="41">
        <v>1906</v>
      </c>
      <c r="M17" s="34">
        <f t="shared" si="6"/>
        <v>1738.4166362641372</v>
      </c>
      <c r="N17" s="34">
        <f t="shared" si="7"/>
        <v>46685.563999999998</v>
      </c>
      <c r="O17" s="42">
        <v>11723</v>
      </c>
      <c r="P17" s="34">
        <f t="shared" si="8"/>
        <v>10692.265596497627</v>
      </c>
      <c r="Q17" s="34">
        <f t="shared" si="9"/>
        <v>287143.16200000001</v>
      </c>
      <c r="R17" s="41">
        <v>1685</v>
      </c>
      <c r="S17" s="34">
        <f t="shared" si="10"/>
        <v>1536.8478657424298</v>
      </c>
      <c r="T17" s="34">
        <f t="shared" si="11"/>
        <v>41272.39</v>
      </c>
      <c r="U17" s="42">
        <v>15425</v>
      </c>
      <c r="V17" s="34">
        <f t="shared" si="12"/>
        <v>14068.770521707405</v>
      </c>
      <c r="W17" s="34">
        <f t="shared" si="13"/>
        <v>377819.95</v>
      </c>
      <c r="X17" s="37">
        <v>1.0932999999999999</v>
      </c>
      <c r="Y17" s="79">
        <v>1.0931500000000001</v>
      </c>
      <c r="Z17" s="37">
        <v>1.0964</v>
      </c>
      <c r="AA17" s="43">
        <v>26.855</v>
      </c>
      <c r="AB17" s="43">
        <v>24.494</v>
      </c>
    </row>
    <row r="18" spans="1:28" ht="13.5" x14ac:dyDescent="0.25">
      <c r="A18" s="39">
        <v>15</v>
      </c>
      <c r="B18" s="40">
        <v>1</v>
      </c>
      <c r="C18" s="41">
        <v>5054.5</v>
      </c>
      <c r="D18" s="33">
        <f t="shared" ref="D18:D34" si="14">IF(C18=0,"",C18/Z18)</f>
        <v>4631.6319985338587</v>
      </c>
      <c r="E18" s="34">
        <f t="shared" si="1"/>
        <v>125103.92950000001</v>
      </c>
      <c r="F18" s="41">
        <v>1469.5</v>
      </c>
      <c r="G18" s="34">
        <f t="shared" si="2"/>
        <v>1346.5591496380464</v>
      </c>
      <c r="H18" s="34">
        <f t="shared" si="3"/>
        <v>36371.594499999999</v>
      </c>
      <c r="I18" s="41">
        <v>1140</v>
      </c>
      <c r="J18" s="34">
        <f t="shared" si="4"/>
        <v>1044.6256757995052</v>
      </c>
      <c r="K18" s="34">
        <f t="shared" si="5"/>
        <v>28216.140000000003</v>
      </c>
      <c r="L18" s="41">
        <v>1908.5</v>
      </c>
      <c r="M18" s="34">
        <f t="shared" si="6"/>
        <v>1748.8316686520664</v>
      </c>
      <c r="N18" s="34">
        <f t="shared" si="7"/>
        <v>47237.283500000005</v>
      </c>
      <c r="O18" s="42">
        <v>11712</v>
      </c>
      <c r="P18" s="34">
        <f t="shared" si="8"/>
        <v>10732.15431137176</v>
      </c>
      <c r="Q18" s="34">
        <f t="shared" si="9"/>
        <v>289883.712</v>
      </c>
      <c r="R18" s="41">
        <v>1664</v>
      </c>
      <c r="S18" s="34">
        <f t="shared" si="10"/>
        <v>1524.7869513424357</v>
      </c>
      <c r="T18" s="34">
        <f t="shared" si="11"/>
        <v>41185.664000000004</v>
      </c>
      <c r="U18" s="42">
        <v>15340</v>
      </c>
      <c r="V18" s="34">
        <f t="shared" si="12"/>
        <v>14056.62970768808</v>
      </c>
      <c r="W18" s="34">
        <f t="shared" si="13"/>
        <v>379680.34</v>
      </c>
      <c r="X18" s="37">
        <v>1.0872999999999999</v>
      </c>
      <c r="Y18" s="79">
        <v>1.0884499999999999</v>
      </c>
      <c r="Z18" s="37">
        <v>1.0912999999999999</v>
      </c>
      <c r="AA18" s="43">
        <v>26.99</v>
      </c>
      <c r="AB18" s="43">
        <v>24.751000000000001</v>
      </c>
    </row>
    <row r="19" spans="1:28" ht="13.5" x14ac:dyDescent="0.25">
      <c r="A19" s="39">
        <v>16</v>
      </c>
      <c r="B19" s="40">
        <v>1</v>
      </c>
      <c r="C19" s="41">
        <v>5098.5</v>
      </c>
      <c r="D19" s="33">
        <f t="shared" si="14"/>
        <v>4685.2600624885126</v>
      </c>
      <c r="E19" s="34">
        <f t="shared" si="1"/>
        <v>126697.72500000001</v>
      </c>
      <c r="F19" s="41">
        <v>1476</v>
      </c>
      <c r="G19" s="34">
        <f t="shared" si="2"/>
        <v>1356.3683146480425</v>
      </c>
      <c r="H19" s="34">
        <f t="shared" si="3"/>
        <v>36678.6</v>
      </c>
      <c r="I19" s="41">
        <v>1140</v>
      </c>
      <c r="J19" s="34">
        <f t="shared" si="4"/>
        <v>1047.6015438338541</v>
      </c>
      <c r="K19" s="34">
        <f t="shared" si="5"/>
        <v>28329</v>
      </c>
      <c r="L19" s="41">
        <v>1923.5</v>
      </c>
      <c r="M19" s="34">
        <f t="shared" si="6"/>
        <v>1767.5978680389633</v>
      </c>
      <c r="N19" s="34">
        <f t="shared" si="7"/>
        <v>47798.975000000006</v>
      </c>
      <c r="O19" s="42">
        <v>11657</v>
      </c>
      <c r="P19" s="34">
        <f t="shared" si="8"/>
        <v>10712.185260062488</v>
      </c>
      <c r="Q19" s="34">
        <f t="shared" si="9"/>
        <v>289676.45</v>
      </c>
      <c r="R19" s="41">
        <v>1675</v>
      </c>
      <c r="S19" s="34">
        <f t="shared" si="10"/>
        <v>1539.2391104576363</v>
      </c>
      <c r="T19" s="34">
        <f t="shared" si="11"/>
        <v>41623.75</v>
      </c>
      <c r="U19" s="42">
        <v>15175</v>
      </c>
      <c r="V19" s="34">
        <f t="shared" si="12"/>
        <v>13945.046866384855</v>
      </c>
      <c r="W19" s="34">
        <f t="shared" si="13"/>
        <v>377098.75</v>
      </c>
      <c r="X19" s="37">
        <v>1.0858000000000001</v>
      </c>
      <c r="Y19" s="79">
        <v>1.0851999999999999</v>
      </c>
      <c r="Z19" s="37">
        <v>1.0882000000000001</v>
      </c>
      <c r="AA19" s="43">
        <v>27.055</v>
      </c>
      <c r="AB19" s="43">
        <v>24.85</v>
      </c>
    </row>
    <row r="20" spans="1:28" ht="13.5" x14ac:dyDescent="0.25">
      <c r="A20" s="39">
        <v>17</v>
      </c>
      <c r="B20" s="40">
        <v>1</v>
      </c>
      <c r="C20" s="41">
        <v>5175.5</v>
      </c>
      <c r="D20" s="33">
        <f t="shared" si="14"/>
        <v>4770.9255162241889</v>
      </c>
      <c r="E20" s="34">
        <f t="shared" si="1"/>
        <v>129434.07950000001</v>
      </c>
      <c r="F20" s="41">
        <v>1482.5</v>
      </c>
      <c r="G20" s="34">
        <f t="shared" si="2"/>
        <v>1366.6113569321535</v>
      </c>
      <c r="H20" s="34">
        <f t="shared" si="3"/>
        <v>37075.842499999999</v>
      </c>
      <c r="I20" s="41">
        <v>1165</v>
      </c>
      <c r="J20" s="34">
        <f t="shared" si="4"/>
        <v>1073.9306784660766</v>
      </c>
      <c r="K20" s="34">
        <f t="shared" si="5"/>
        <v>29135.485000000001</v>
      </c>
      <c r="L20" s="41">
        <v>1933.5</v>
      </c>
      <c r="M20" s="34">
        <f t="shared" si="6"/>
        <v>1782.3561946902655</v>
      </c>
      <c r="N20" s="34">
        <f t="shared" si="7"/>
        <v>48354.9015</v>
      </c>
      <c r="O20" s="42">
        <v>11887</v>
      </c>
      <c r="P20" s="34">
        <f t="shared" si="8"/>
        <v>10957.780235988201</v>
      </c>
      <c r="Q20" s="34">
        <f t="shared" si="9"/>
        <v>297281.98300000001</v>
      </c>
      <c r="R20" s="41">
        <v>1651.5</v>
      </c>
      <c r="S20" s="34">
        <f t="shared" si="10"/>
        <v>1522.4004424778761</v>
      </c>
      <c r="T20" s="34">
        <f t="shared" si="11"/>
        <v>41302.363499999999</v>
      </c>
      <c r="U20" s="42">
        <v>15203</v>
      </c>
      <c r="V20" s="34">
        <f t="shared" si="12"/>
        <v>14014.564896755162</v>
      </c>
      <c r="W20" s="34">
        <f t="shared" si="13"/>
        <v>380211.82699999999</v>
      </c>
      <c r="X20" s="37">
        <v>1.083</v>
      </c>
      <c r="Y20" s="79">
        <v>1.08175</v>
      </c>
      <c r="Z20" s="37">
        <v>1.0848</v>
      </c>
      <c r="AA20" s="43">
        <v>27.164999999999999</v>
      </c>
      <c r="AB20" s="43">
        <v>25.009</v>
      </c>
    </row>
    <row r="21" spans="1:28" ht="13.5" x14ac:dyDescent="0.25">
      <c r="A21" s="39">
        <v>18</v>
      </c>
      <c r="B21" s="40"/>
      <c r="C21" s="41"/>
      <c r="D21" s="33" t="str">
        <f t="shared" si="14"/>
        <v/>
      </c>
      <c r="E21" s="34"/>
      <c r="F21" s="41"/>
      <c r="G21" s="34" t="str">
        <f t="shared" si="2"/>
        <v/>
      </c>
      <c r="H21" s="34"/>
      <c r="I21" s="41"/>
      <c r="J21" s="34" t="str">
        <f t="shared" si="4"/>
        <v/>
      </c>
      <c r="K21" s="34"/>
      <c r="L21" s="41"/>
      <c r="M21" s="34" t="str">
        <f t="shared" si="6"/>
        <v/>
      </c>
      <c r="N21" s="34"/>
      <c r="O21" s="42"/>
      <c r="P21" s="34" t="str">
        <f t="shared" si="8"/>
        <v/>
      </c>
      <c r="Q21" s="34"/>
      <c r="R21" s="41"/>
      <c r="S21" s="34" t="str">
        <f t="shared" si="10"/>
        <v/>
      </c>
      <c r="T21" s="34"/>
      <c r="U21" s="42"/>
      <c r="V21" s="34" t="str">
        <f t="shared" si="12"/>
        <v/>
      </c>
      <c r="W21" s="34"/>
      <c r="X21" s="37"/>
      <c r="Y21" s="79"/>
      <c r="Z21" s="37"/>
      <c r="AA21" s="43"/>
      <c r="AB21" s="43"/>
    </row>
    <row r="22" spans="1:28" ht="13.5" x14ac:dyDescent="0.25">
      <c r="A22" s="39">
        <v>19</v>
      </c>
      <c r="B22" s="40"/>
      <c r="C22" s="41"/>
      <c r="D22" s="33" t="str">
        <f t="shared" si="14"/>
        <v/>
      </c>
      <c r="E22" s="34"/>
      <c r="F22" s="41"/>
      <c r="G22" s="34" t="str">
        <f t="shared" si="2"/>
        <v/>
      </c>
      <c r="H22" s="34"/>
      <c r="I22" s="41"/>
      <c r="J22" s="34" t="str">
        <f t="shared" si="4"/>
        <v/>
      </c>
      <c r="K22" s="34"/>
      <c r="L22" s="41"/>
      <c r="M22" s="34" t="str">
        <f t="shared" si="6"/>
        <v/>
      </c>
      <c r="N22" s="34"/>
      <c r="O22" s="42"/>
      <c r="P22" s="34" t="str">
        <f t="shared" si="8"/>
        <v/>
      </c>
      <c r="Q22" s="34"/>
      <c r="R22" s="41"/>
      <c r="S22" s="34" t="str">
        <f t="shared" si="10"/>
        <v/>
      </c>
      <c r="T22" s="34"/>
      <c r="U22" s="42"/>
      <c r="V22" s="34" t="str">
        <f t="shared" si="12"/>
        <v/>
      </c>
      <c r="W22" s="34"/>
      <c r="X22" s="37"/>
      <c r="Y22" s="79"/>
      <c r="Z22" s="37"/>
      <c r="AA22" s="43"/>
      <c r="AB22" s="43"/>
    </row>
    <row r="23" spans="1:28" ht="13.5" x14ac:dyDescent="0.25">
      <c r="A23" s="39">
        <v>20</v>
      </c>
      <c r="B23" s="40">
        <v>1</v>
      </c>
      <c r="C23" s="41">
        <v>5169.5</v>
      </c>
      <c r="D23" s="33">
        <f t="shared" si="14"/>
        <v>4761.4442295293356</v>
      </c>
      <c r="E23" s="34">
        <f t="shared" si="1"/>
        <v>130080.12850000001</v>
      </c>
      <c r="F23" s="41">
        <v>1451.5</v>
      </c>
      <c r="G23" s="34">
        <f t="shared" si="2"/>
        <v>1336.9254858616559</v>
      </c>
      <c r="H23" s="34">
        <f t="shared" si="3"/>
        <v>36524.094499999999</v>
      </c>
      <c r="I23" s="41">
        <v>1165</v>
      </c>
      <c r="J23" s="34">
        <f t="shared" si="4"/>
        <v>1073.0404347425622</v>
      </c>
      <c r="K23" s="34">
        <f t="shared" si="5"/>
        <v>29314.895</v>
      </c>
      <c r="L23" s="41">
        <v>1940.5</v>
      </c>
      <c r="M23" s="34">
        <f t="shared" si="6"/>
        <v>1787.3261490282764</v>
      </c>
      <c r="N23" s="34">
        <f t="shared" si="7"/>
        <v>48828.801500000001</v>
      </c>
      <c r="O23" s="42">
        <v>12255</v>
      </c>
      <c r="P23" s="34">
        <f t="shared" si="8"/>
        <v>11287.648521691073</v>
      </c>
      <c r="Q23" s="34">
        <f t="shared" si="9"/>
        <v>308372.565</v>
      </c>
      <c r="R23" s="41">
        <v>1650.5</v>
      </c>
      <c r="S23" s="34">
        <f t="shared" si="10"/>
        <v>1520.2173712812009</v>
      </c>
      <c r="T23" s="34">
        <f t="shared" si="11"/>
        <v>41531.531499999997</v>
      </c>
      <c r="U23" s="42">
        <v>15180</v>
      </c>
      <c r="V23" s="34">
        <f t="shared" si="12"/>
        <v>13981.762917933129</v>
      </c>
      <c r="W23" s="34">
        <f t="shared" si="13"/>
        <v>381974.34</v>
      </c>
      <c r="X23" s="37">
        <v>1.083</v>
      </c>
      <c r="Y23" s="79">
        <v>1.0829500000000001</v>
      </c>
      <c r="Z23" s="37">
        <v>1.0857000000000001</v>
      </c>
      <c r="AA23" s="43">
        <v>27.324999999999999</v>
      </c>
      <c r="AB23" s="43">
        <v>25.163</v>
      </c>
    </row>
    <row r="24" spans="1:28" ht="13.5" x14ac:dyDescent="0.25">
      <c r="A24" s="39">
        <v>21</v>
      </c>
      <c r="B24" s="40">
        <v>1</v>
      </c>
      <c r="C24" s="41">
        <v>4994.5</v>
      </c>
      <c r="D24" s="33">
        <f t="shared" si="14"/>
        <v>4610.8751846381092</v>
      </c>
      <c r="E24" s="34">
        <f t="shared" si="1"/>
        <v>126510.685</v>
      </c>
      <c r="F24" s="41">
        <v>1443.5</v>
      </c>
      <c r="G24" s="34">
        <f t="shared" si="2"/>
        <v>1332.6255539143281</v>
      </c>
      <c r="H24" s="34">
        <f t="shared" si="3"/>
        <v>36563.854999999996</v>
      </c>
      <c r="I24" s="41">
        <v>1180</v>
      </c>
      <c r="J24" s="34">
        <f t="shared" si="4"/>
        <v>1089.3648449039883</v>
      </c>
      <c r="K24" s="34">
        <f t="shared" si="5"/>
        <v>29889.399999999998</v>
      </c>
      <c r="L24" s="41">
        <v>1876</v>
      </c>
      <c r="M24" s="34">
        <f t="shared" si="6"/>
        <v>1731.9054652880357</v>
      </c>
      <c r="N24" s="34">
        <f t="shared" si="7"/>
        <v>47519.079999999994</v>
      </c>
      <c r="O24" s="42">
        <v>12085</v>
      </c>
      <c r="P24" s="34">
        <f t="shared" si="8"/>
        <v>11156.757754800592</v>
      </c>
      <c r="Q24" s="34">
        <f t="shared" si="9"/>
        <v>306113.05</v>
      </c>
      <c r="R24" s="41">
        <v>1632</v>
      </c>
      <c r="S24" s="34">
        <f t="shared" si="10"/>
        <v>1506.6469719350075</v>
      </c>
      <c r="T24" s="34">
        <f t="shared" si="11"/>
        <v>41338.559999999998</v>
      </c>
      <c r="U24" s="42">
        <v>14730</v>
      </c>
      <c r="V24" s="34">
        <f t="shared" si="12"/>
        <v>13598.596750369277</v>
      </c>
      <c r="W24" s="34">
        <f t="shared" si="13"/>
        <v>373110.89999999997</v>
      </c>
      <c r="X24" s="37">
        <v>1.0807</v>
      </c>
      <c r="Y24" s="79">
        <v>1.0804</v>
      </c>
      <c r="Z24" s="37">
        <v>1.0831999999999999</v>
      </c>
      <c r="AA24" s="43">
        <v>27.45</v>
      </c>
      <c r="AB24" s="43">
        <v>25.33</v>
      </c>
    </row>
    <row r="25" spans="1:28" ht="13.5" x14ac:dyDescent="0.25">
      <c r="A25" s="39">
        <v>22</v>
      </c>
      <c r="B25" s="40">
        <v>1</v>
      </c>
      <c r="C25" s="41">
        <v>5034</v>
      </c>
      <c r="D25" s="33">
        <f t="shared" si="14"/>
        <v>4628.1143697710768</v>
      </c>
      <c r="E25" s="34">
        <f t="shared" si="1"/>
        <v>127531.356</v>
      </c>
      <c r="F25" s="41">
        <v>1461.5</v>
      </c>
      <c r="G25" s="34">
        <f t="shared" si="2"/>
        <v>1343.660935919831</v>
      </c>
      <c r="H25" s="34">
        <f t="shared" si="3"/>
        <v>37025.640999999996</v>
      </c>
      <c r="I25" s="41">
        <v>1186</v>
      </c>
      <c r="J25" s="34">
        <f t="shared" si="4"/>
        <v>1090.3741840581044</v>
      </c>
      <c r="K25" s="34">
        <f t="shared" si="5"/>
        <v>30046.124</v>
      </c>
      <c r="L25" s="41">
        <v>1898</v>
      </c>
      <c r="M25" s="34">
        <f t="shared" si="6"/>
        <v>1744.9664429530203</v>
      </c>
      <c r="N25" s="34">
        <f t="shared" si="7"/>
        <v>48083.932000000001</v>
      </c>
      <c r="O25" s="42">
        <v>11895</v>
      </c>
      <c r="P25" s="34">
        <f t="shared" si="8"/>
        <v>10935.91983083571</v>
      </c>
      <c r="Q25" s="34">
        <f t="shared" si="9"/>
        <v>301347.93</v>
      </c>
      <c r="R25" s="41">
        <v>1640.5</v>
      </c>
      <c r="S25" s="34">
        <f t="shared" si="10"/>
        <v>1508.2283717936932</v>
      </c>
      <c r="T25" s="34">
        <f t="shared" si="11"/>
        <v>41560.426999999996</v>
      </c>
      <c r="U25" s="42">
        <v>14990</v>
      </c>
      <c r="V25" s="34">
        <f t="shared" si="12"/>
        <v>13781.3735404983</v>
      </c>
      <c r="W25" s="34">
        <f t="shared" si="13"/>
        <v>379756.66</v>
      </c>
      <c r="X25" s="37">
        <v>1.0837000000000001</v>
      </c>
      <c r="Y25" s="79">
        <v>1.0846</v>
      </c>
      <c r="Z25" s="37">
        <v>1.0876999999999999</v>
      </c>
      <c r="AA25" s="43">
        <v>27.53</v>
      </c>
      <c r="AB25" s="43">
        <v>25.334</v>
      </c>
    </row>
    <row r="26" spans="1:28" ht="13.5" x14ac:dyDescent="0.25">
      <c r="A26" s="39">
        <v>23</v>
      </c>
      <c r="B26" s="40">
        <v>1</v>
      </c>
      <c r="C26" s="41">
        <v>5120.5</v>
      </c>
      <c r="D26" s="33">
        <f t="shared" si="14"/>
        <v>4755.7351165598593</v>
      </c>
      <c r="E26" s="34">
        <f t="shared" si="1"/>
        <v>130946.5465</v>
      </c>
      <c r="F26" s="41">
        <v>1473.5</v>
      </c>
      <c r="G26" s="34">
        <f t="shared" si="2"/>
        <v>1368.5334819355437</v>
      </c>
      <c r="H26" s="34">
        <f t="shared" si="3"/>
        <v>37681.815499999997</v>
      </c>
      <c r="I26" s="41">
        <v>1245</v>
      </c>
      <c r="J26" s="34">
        <f t="shared" si="4"/>
        <v>1156.3109501253832</v>
      </c>
      <c r="K26" s="34">
        <f t="shared" si="5"/>
        <v>31838.385000000002</v>
      </c>
      <c r="L26" s="41">
        <v>1855</v>
      </c>
      <c r="M26" s="34">
        <f t="shared" si="6"/>
        <v>1722.8568774960527</v>
      </c>
      <c r="N26" s="34">
        <f t="shared" si="7"/>
        <v>47437.915000000001</v>
      </c>
      <c r="O26" s="42">
        <v>12010</v>
      </c>
      <c r="P26" s="34">
        <f t="shared" si="8"/>
        <v>11154.45342249466</v>
      </c>
      <c r="Q26" s="34">
        <f t="shared" si="9"/>
        <v>307131.73</v>
      </c>
      <c r="R26" s="41">
        <v>1632.5</v>
      </c>
      <c r="S26" s="34">
        <f t="shared" si="10"/>
        <v>1516.2069285780626</v>
      </c>
      <c r="T26" s="34">
        <f t="shared" si="11"/>
        <v>41747.922500000001</v>
      </c>
      <c r="U26" s="42">
        <v>15185</v>
      </c>
      <c r="V26" s="34">
        <f t="shared" si="12"/>
        <v>14103.278536268228</v>
      </c>
      <c r="W26" s="34">
        <f t="shared" si="13"/>
        <v>388326.005</v>
      </c>
      <c r="X26" s="37">
        <v>1.0742</v>
      </c>
      <c r="Y26" s="79">
        <v>1.0737000000000001</v>
      </c>
      <c r="Z26" s="37">
        <v>1.0767</v>
      </c>
      <c r="AA26" s="43">
        <v>27.55</v>
      </c>
      <c r="AB26" s="43">
        <v>25.573</v>
      </c>
    </row>
    <row r="27" spans="1:28" ht="13.5" x14ac:dyDescent="0.25">
      <c r="A27" s="39">
        <v>24</v>
      </c>
      <c r="B27" s="40">
        <v>1</v>
      </c>
      <c r="C27" s="41">
        <v>5118</v>
      </c>
      <c r="D27" s="33">
        <f t="shared" si="14"/>
        <v>4741.523068371318</v>
      </c>
      <c r="E27" s="34">
        <f t="shared" si="1"/>
        <v>129444.45600000001</v>
      </c>
      <c r="F27" s="41">
        <v>1473</v>
      </c>
      <c r="G27" s="34">
        <f t="shared" si="2"/>
        <v>1364.6470261256254</v>
      </c>
      <c r="H27" s="34">
        <f t="shared" si="3"/>
        <v>37255.116000000002</v>
      </c>
      <c r="I27" s="41">
        <v>1230</v>
      </c>
      <c r="J27" s="34">
        <f t="shared" si="4"/>
        <v>1139.5219566425792</v>
      </c>
      <c r="K27" s="34">
        <f t="shared" si="5"/>
        <v>31109.160000000003</v>
      </c>
      <c r="L27" s="41">
        <v>1864</v>
      </c>
      <c r="M27" s="34">
        <f t="shared" si="6"/>
        <v>1726.8853066518438</v>
      </c>
      <c r="N27" s="34">
        <f t="shared" si="7"/>
        <v>47144.288</v>
      </c>
      <c r="O27" s="42">
        <v>12073</v>
      </c>
      <c r="P27" s="34">
        <f t="shared" si="8"/>
        <v>11184.917546785253</v>
      </c>
      <c r="Q27" s="34">
        <f t="shared" si="9"/>
        <v>305350.31599999999</v>
      </c>
      <c r="R27" s="41">
        <v>1601</v>
      </c>
      <c r="S27" s="34">
        <f t="shared" si="10"/>
        <v>1483.2314248656662</v>
      </c>
      <c r="T27" s="34">
        <f t="shared" si="11"/>
        <v>40492.492000000006</v>
      </c>
      <c r="U27" s="42">
        <v>15200</v>
      </c>
      <c r="V27" s="34">
        <f t="shared" si="12"/>
        <v>14081.897350379842</v>
      </c>
      <c r="W27" s="34">
        <f t="shared" si="13"/>
        <v>384438.4</v>
      </c>
      <c r="X27" s="37">
        <v>1.077</v>
      </c>
      <c r="Y27" s="79">
        <v>1.0763</v>
      </c>
      <c r="Z27" s="37">
        <v>1.0793999999999999</v>
      </c>
      <c r="AA27" s="43">
        <v>27.31</v>
      </c>
      <c r="AB27" s="43">
        <v>25.292000000000002</v>
      </c>
    </row>
    <row r="28" spans="1:28" ht="13.5" x14ac:dyDescent="0.25">
      <c r="A28" s="39">
        <v>25</v>
      </c>
      <c r="B28" s="40"/>
      <c r="C28" s="41"/>
      <c r="D28" s="33" t="str">
        <f t="shared" si="14"/>
        <v/>
      </c>
      <c r="E28" s="34"/>
      <c r="F28" s="41"/>
      <c r="G28" s="34" t="str">
        <f t="shared" si="2"/>
        <v/>
      </c>
      <c r="H28" s="34"/>
      <c r="I28" s="41"/>
      <c r="J28" s="34" t="str">
        <f t="shared" si="4"/>
        <v/>
      </c>
      <c r="K28" s="34"/>
      <c r="L28" s="41"/>
      <c r="M28" s="34" t="str">
        <f t="shared" si="6"/>
        <v/>
      </c>
      <c r="N28" s="34"/>
      <c r="O28" s="42"/>
      <c r="P28" s="34" t="str">
        <f t="shared" si="8"/>
        <v/>
      </c>
      <c r="Q28" s="34"/>
      <c r="R28" s="41"/>
      <c r="S28" s="34" t="str">
        <f t="shared" si="10"/>
        <v/>
      </c>
      <c r="T28" s="34"/>
      <c r="U28" s="42"/>
      <c r="V28" s="34" t="str">
        <f t="shared" si="12"/>
        <v/>
      </c>
      <c r="W28" s="34"/>
      <c r="X28" s="37"/>
      <c r="Y28" s="79"/>
      <c r="Z28" s="37"/>
      <c r="AA28" s="43"/>
      <c r="AB28" s="43"/>
    </row>
    <row r="29" spans="1:28" ht="13.5" x14ac:dyDescent="0.25">
      <c r="A29" s="39">
        <v>26</v>
      </c>
      <c r="B29" s="40"/>
      <c r="C29" s="41"/>
      <c r="D29" s="33" t="str">
        <f t="shared" si="14"/>
        <v/>
      </c>
      <c r="E29" s="34"/>
      <c r="F29" s="41"/>
      <c r="G29" s="34" t="str">
        <f t="shared" si="2"/>
        <v/>
      </c>
      <c r="H29" s="34"/>
      <c r="I29" s="41"/>
      <c r="J29" s="34" t="str">
        <f t="shared" si="4"/>
        <v/>
      </c>
      <c r="K29" s="34"/>
      <c r="L29" s="41"/>
      <c r="M29" s="34" t="str">
        <f t="shared" si="6"/>
        <v/>
      </c>
      <c r="N29" s="34"/>
      <c r="O29" s="42"/>
      <c r="P29" s="34" t="str">
        <f t="shared" si="8"/>
        <v/>
      </c>
      <c r="Q29" s="34"/>
      <c r="R29" s="41"/>
      <c r="S29" s="34" t="str">
        <f t="shared" si="10"/>
        <v/>
      </c>
      <c r="T29" s="34"/>
      <c r="U29" s="42"/>
      <c r="V29" s="34" t="str">
        <f t="shared" si="12"/>
        <v/>
      </c>
      <c r="W29" s="34"/>
      <c r="X29" s="37"/>
      <c r="Y29" s="79"/>
      <c r="Z29" s="37"/>
      <c r="AA29" s="43"/>
      <c r="AB29" s="43"/>
    </row>
    <row r="30" spans="1:28" ht="13.5" x14ac:dyDescent="0.25">
      <c r="A30" s="39">
        <v>27</v>
      </c>
      <c r="B30" s="40">
        <v>1</v>
      </c>
      <c r="C30" s="41">
        <v>5165.5</v>
      </c>
      <c r="D30" s="33">
        <f t="shared" si="14"/>
        <v>4758.6365730078305</v>
      </c>
      <c r="E30" s="34">
        <f t="shared" si="1"/>
        <v>129395.77500000001</v>
      </c>
      <c r="F30" s="41">
        <v>1472.5</v>
      </c>
      <c r="G30" s="34">
        <f t="shared" si="2"/>
        <v>1356.5177337632429</v>
      </c>
      <c r="H30" s="34">
        <f t="shared" si="3"/>
        <v>36886.125</v>
      </c>
      <c r="I30" s="41">
        <v>1230</v>
      </c>
      <c r="J30" s="34">
        <f t="shared" si="4"/>
        <v>1133.1183786273607</v>
      </c>
      <c r="K30" s="34">
        <f t="shared" si="5"/>
        <v>30811.5</v>
      </c>
      <c r="L30" s="41">
        <v>1891.5</v>
      </c>
      <c r="M30" s="34">
        <f t="shared" si="6"/>
        <v>1742.5149700598804</v>
      </c>
      <c r="N30" s="34">
        <f t="shared" si="7"/>
        <v>47382.075000000004</v>
      </c>
      <c r="O30" s="42">
        <v>12256</v>
      </c>
      <c r="P30" s="34">
        <f t="shared" si="8"/>
        <v>11290.649470290189</v>
      </c>
      <c r="Q30" s="34">
        <f t="shared" si="9"/>
        <v>307012.8</v>
      </c>
      <c r="R30" s="41">
        <v>1608</v>
      </c>
      <c r="S30" s="34">
        <f t="shared" si="10"/>
        <v>1481.3450023030862</v>
      </c>
      <c r="T30" s="34">
        <f t="shared" si="11"/>
        <v>40280.400000000001</v>
      </c>
      <c r="U30" s="42">
        <v>15511</v>
      </c>
      <c r="V30" s="34">
        <f t="shared" si="12"/>
        <v>14289.267618608937</v>
      </c>
      <c r="W30" s="34">
        <f t="shared" si="13"/>
        <v>388550.55</v>
      </c>
      <c r="X30" s="37">
        <v>1.0822000000000001</v>
      </c>
      <c r="Y30" s="79">
        <v>1.0822499999999999</v>
      </c>
      <c r="Z30" s="37">
        <v>1.0854999999999999</v>
      </c>
      <c r="AA30" s="43">
        <v>27.184999999999999</v>
      </c>
      <c r="AB30" s="43">
        <v>25.05</v>
      </c>
    </row>
    <row r="31" spans="1:28" ht="13.5" x14ac:dyDescent="0.25">
      <c r="A31" s="39">
        <v>28</v>
      </c>
      <c r="B31" s="40">
        <v>1</v>
      </c>
      <c r="C31" s="41">
        <v>5169.5</v>
      </c>
      <c r="D31" s="33">
        <f t="shared" si="14"/>
        <v>4748.7598750688958</v>
      </c>
      <c r="E31" s="34">
        <f t="shared" si="1"/>
        <v>129423.60200000001</v>
      </c>
      <c r="F31" s="41">
        <v>1465</v>
      </c>
      <c r="G31" s="34">
        <f t="shared" si="2"/>
        <v>1345.7652030130444</v>
      </c>
      <c r="H31" s="34">
        <f t="shared" si="3"/>
        <v>36677.740000000005</v>
      </c>
      <c r="I31" s="41">
        <v>1210</v>
      </c>
      <c r="J31" s="34">
        <f t="shared" si="4"/>
        <v>1111.5193826933676</v>
      </c>
      <c r="K31" s="34">
        <f t="shared" si="5"/>
        <v>30293.56</v>
      </c>
      <c r="L31" s="41">
        <v>1915</v>
      </c>
      <c r="M31" s="34">
        <f t="shared" si="6"/>
        <v>1759.1401800477677</v>
      </c>
      <c r="N31" s="34">
        <f t="shared" si="7"/>
        <v>47943.94</v>
      </c>
      <c r="O31" s="42">
        <v>12251</v>
      </c>
      <c r="P31" s="34">
        <f t="shared" si="8"/>
        <v>11253.904097005328</v>
      </c>
      <c r="Q31" s="34">
        <f t="shared" si="9"/>
        <v>306716.03600000002</v>
      </c>
      <c r="R31" s="41">
        <v>1623.5</v>
      </c>
      <c r="S31" s="34">
        <f t="shared" si="10"/>
        <v>1491.3650560352746</v>
      </c>
      <c r="T31" s="34">
        <f t="shared" si="11"/>
        <v>40645.946000000004</v>
      </c>
      <c r="U31" s="42">
        <v>15540</v>
      </c>
      <c r="V31" s="34">
        <f t="shared" si="12"/>
        <v>14275.215873599118</v>
      </c>
      <c r="W31" s="34">
        <f t="shared" si="13"/>
        <v>389059.44</v>
      </c>
      <c r="X31" s="37">
        <v>1.0847</v>
      </c>
      <c r="Y31" s="79">
        <v>1.08545</v>
      </c>
      <c r="Z31" s="37">
        <v>1.0886</v>
      </c>
      <c r="AA31" s="43">
        <v>27.225000000000001</v>
      </c>
      <c r="AB31" s="43">
        <v>25.036000000000001</v>
      </c>
    </row>
    <row r="32" spans="1:28" ht="13.5" x14ac:dyDescent="0.25">
      <c r="A32" s="39">
        <v>29</v>
      </c>
      <c r="B32" s="40">
        <v>1</v>
      </c>
      <c r="C32" s="41">
        <v>5184</v>
      </c>
      <c r="D32" s="33">
        <f t="shared" si="14"/>
        <v>4780.9646776722311</v>
      </c>
      <c r="E32" s="34">
        <f t="shared" si="1"/>
        <v>129693.31200000001</v>
      </c>
      <c r="F32" s="41">
        <v>1464</v>
      </c>
      <c r="G32" s="34">
        <f t="shared" si="2"/>
        <v>1350.1798395278058</v>
      </c>
      <c r="H32" s="34">
        <f t="shared" si="3"/>
        <v>36626.351999999999</v>
      </c>
      <c r="I32" s="41">
        <v>1221</v>
      </c>
      <c r="J32" s="34">
        <f t="shared" si="4"/>
        <v>1126.0721202619202</v>
      </c>
      <c r="K32" s="34">
        <f t="shared" si="5"/>
        <v>30546.977999999999</v>
      </c>
      <c r="L32" s="41">
        <v>1930</v>
      </c>
      <c r="M32" s="34">
        <f t="shared" si="6"/>
        <v>1779.9501982846075</v>
      </c>
      <c r="N32" s="34">
        <f t="shared" si="7"/>
        <v>48284.74</v>
      </c>
      <c r="O32" s="42">
        <v>12135</v>
      </c>
      <c r="P32" s="34">
        <f t="shared" si="8"/>
        <v>11191.552153463062</v>
      </c>
      <c r="Q32" s="34">
        <f t="shared" si="9"/>
        <v>303593.43</v>
      </c>
      <c r="R32" s="41">
        <v>1614.5</v>
      </c>
      <c r="S32" s="34">
        <f t="shared" si="10"/>
        <v>1488.9790648344554</v>
      </c>
      <c r="T32" s="34">
        <f t="shared" si="11"/>
        <v>40391.561000000002</v>
      </c>
      <c r="U32" s="42">
        <v>15327</v>
      </c>
      <c r="V32" s="34">
        <f t="shared" si="12"/>
        <v>14135.38688554828</v>
      </c>
      <c r="W32" s="34">
        <f t="shared" si="13"/>
        <v>383450.886</v>
      </c>
      <c r="X32" s="37">
        <v>1.0811999999999999</v>
      </c>
      <c r="Y32" s="79">
        <v>1.08125</v>
      </c>
      <c r="Z32" s="37">
        <v>1.0843</v>
      </c>
      <c r="AA32" s="43">
        <v>27.125</v>
      </c>
      <c r="AB32" s="43">
        <v>25.018000000000001</v>
      </c>
    </row>
    <row r="33" spans="1:28" ht="13.5" x14ac:dyDescent="0.25">
      <c r="A33" s="39">
        <v>30</v>
      </c>
      <c r="B33" s="40">
        <v>1</v>
      </c>
      <c r="C33" s="41">
        <v>5231</v>
      </c>
      <c r="D33" s="33">
        <f t="shared" si="14"/>
        <v>4813.2131026867874</v>
      </c>
      <c r="E33" s="34">
        <f t="shared" si="1"/>
        <v>130330.36499999999</v>
      </c>
      <c r="F33" s="41">
        <v>1460.5</v>
      </c>
      <c r="G33" s="34">
        <f t="shared" si="2"/>
        <v>1343.8535149061465</v>
      </c>
      <c r="H33" s="34">
        <f t="shared" si="3"/>
        <v>36388.357499999998</v>
      </c>
      <c r="I33" s="41">
        <v>1196</v>
      </c>
      <c r="J33" s="34">
        <f t="shared" si="4"/>
        <v>1100.4784688995214</v>
      </c>
      <c r="K33" s="34">
        <f t="shared" si="5"/>
        <v>29798.34</v>
      </c>
      <c r="L33" s="41">
        <v>1929.5</v>
      </c>
      <c r="M33" s="34">
        <f t="shared" si="6"/>
        <v>1775.3956569746044</v>
      </c>
      <c r="N33" s="34">
        <f t="shared" si="7"/>
        <v>48073.4925</v>
      </c>
      <c r="O33" s="42">
        <v>12134</v>
      </c>
      <c r="P33" s="34">
        <f t="shared" si="8"/>
        <v>11164.887743835112</v>
      </c>
      <c r="Q33" s="34">
        <f t="shared" si="9"/>
        <v>302318.61</v>
      </c>
      <c r="R33" s="41">
        <v>1610</v>
      </c>
      <c r="S33" s="34">
        <f t="shared" si="10"/>
        <v>1481.4133235185866</v>
      </c>
      <c r="T33" s="34">
        <f t="shared" si="11"/>
        <v>40113.15</v>
      </c>
      <c r="U33" s="42">
        <v>15201</v>
      </c>
      <c r="V33" s="34">
        <f t="shared" si="12"/>
        <v>13986.934118513065</v>
      </c>
      <c r="W33" s="34">
        <f t="shared" si="13"/>
        <v>378732.91499999998</v>
      </c>
      <c r="X33" s="37">
        <v>1.0846</v>
      </c>
      <c r="Y33" s="79">
        <v>1.0839000000000001</v>
      </c>
      <c r="Z33" s="37">
        <v>1.0868</v>
      </c>
      <c r="AA33" s="43">
        <v>27.094999999999999</v>
      </c>
      <c r="AB33" s="43">
        <v>24.914999999999999</v>
      </c>
    </row>
    <row r="34" spans="1:28" ht="14.25" thickBot="1" x14ac:dyDescent="0.3">
      <c r="A34" s="44">
        <v>31</v>
      </c>
      <c r="B34" s="40"/>
      <c r="C34" s="41"/>
      <c r="D34" s="33" t="str">
        <f t="shared" si="14"/>
        <v/>
      </c>
      <c r="E34" s="34"/>
      <c r="F34" s="41"/>
      <c r="G34" s="34" t="str">
        <f t="shared" si="2"/>
        <v/>
      </c>
      <c r="H34" s="34"/>
      <c r="I34" s="41"/>
      <c r="J34" s="34" t="str">
        <f t="shared" si="4"/>
        <v/>
      </c>
      <c r="K34" s="34"/>
      <c r="L34" s="41"/>
      <c r="M34" s="34" t="str">
        <f t="shared" si="6"/>
        <v/>
      </c>
      <c r="N34" s="34"/>
      <c r="O34" s="42"/>
      <c r="P34" s="34" t="str">
        <f t="shared" si="8"/>
        <v/>
      </c>
      <c r="Q34" s="34"/>
      <c r="R34" s="41"/>
      <c r="S34" s="34" t="str">
        <f t="shared" si="10"/>
        <v/>
      </c>
      <c r="T34" s="34"/>
      <c r="U34" s="42"/>
      <c r="V34" s="34" t="str">
        <f t="shared" si="12"/>
        <v/>
      </c>
      <c r="W34" s="34"/>
      <c r="X34" s="37"/>
      <c r="Y34" s="79"/>
      <c r="Z34" s="37"/>
      <c r="AA34" s="43"/>
      <c r="AB34" s="43"/>
    </row>
    <row r="35" spans="1:28" ht="15" thickBot="1" x14ac:dyDescent="0.35">
      <c r="A35" s="45"/>
      <c r="B35" s="46">
        <f>SUM(B4:B34)</f>
        <v>20</v>
      </c>
      <c r="C35" s="81">
        <v>5048.25</v>
      </c>
      <c r="D35" s="47">
        <f>SUM(D4:D34)/B35</f>
        <v>4647.9193154645563</v>
      </c>
      <c r="E35" s="47">
        <f>SUM(E4:E34)/B35</f>
        <v>126703.05887500002</v>
      </c>
      <c r="F35" s="81">
        <f>SUM(F4:F34)/B35</f>
        <v>1457.15</v>
      </c>
      <c r="G35" s="47">
        <f>SUM(G4:G34)/B35</f>
        <v>1341.5791577303546</v>
      </c>
      <c r="H35" s="47">
        <f>SUM(H4:H34)/B35</f>
        <v>36575.129100000006</v>
      </c>
      <c r="I35" s="81">
        <f>SUM(I4:I34)/B35</f>
        <v>1173.05</v>
      </c>
      <c r="J35" s="47">
        <f>SUM(J4:J34)/B35</f>
        <v>1080.0806861920123</v>
      </c>
      <c r="K35" s="47">
        <f>SUM(K4:K34)/B35</f>
        <v>29447.484475000005</v>
      </c>
      <c r="L35" s="81">
        <f>SUM(L4:L34)/B35</f>
        <v>1894.075</v>
      </c>
      <c r="M35" s="47">
        <f>SUM(M4:M34)/B35</f>
        <v>1743.8242792008903</v>
      </c>
      <c r="N35" s="47">
        <f>SUM(N4:N34)/B35</f>
        <v>47538.032674999995</v>
      </c>
      <c r="O35" s="81">
        <f>SUM(O4:O34)/B35</f>
        <v>11753.2</v>
      </c>
      <c r="P35" s="47">
        <f>SUM(P4:P34)/B35</f>
        <v>10821.307104816151</v>
      </c>
      <c r="Q35" s="47">
        <f>SUM(Q4:Q34)/B35</f>
        <v>295004.58020000003</v>
      </c>
      <c r="R35" s="81">
        <f>SUM(R4:R34)/B35</f>
        <v>1651.5250000000001</v>
      </c>
      <c r="S35" s="47">
        <f>SUM(S4:S34)/B35</f>
        <v>1520.470526448484</v>
      </c>
      <c r="T35" s="47">
        <f>SUM(T4:T34)/B35</f>
        <v>41451.511225000002</v>
      </c>
      <c r="U35" s="81">
        <f>SUM(U4:U34)/B35</f>
        <v>15039.35</v>
      </c>
      <c r="V35" s="47">
        <f>SUM(V4:V34)/B35</f>
        <v>13846.317609045629</v>
      </c>
      <c r="W35" s="47">
        <f>SUM(W4:W34)/B35</f>
        <v>377446.26930000004</v>
      </c>
      <c r="X35" s="55">
        <f>SUM(X4:X34)/B35</f>
        <v>1.0836600000000001</v>
      </c>
      <c r="Y35" s="55"/>
      <c r="Z35" s="55">
        <f>SUM(Z4:Z34)/B35</f>
        <v>1.0861649999999998</v>
      </c>
      <c r="AA35" s="69">
        <f>SUM(AA4:AA34)/B35</f>
        <v>27.262499999999999</v>
      </c>
      <c r="AB35" s="55">
        <f>SUM(AB4:AB34)/B35</f>
        <v>25.100850000000005</v>
      </c>
    </row>
    <row r="36" spans="1:28" ht="14.25" x14ac:dyDescent="0.3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  <row r="38" spans="1:28" x14ac:dyDescent="0.2">
      <c r="T38" t="s">
        <v>2</v>
      </c>
      <c r="W38" t="s">
        <v>2</v>
      </c>
    </row>
    <row r="39" spans="1:28" x14ac:dyDescent="0.2">
      <c r="D39" t="s">
        <v>2</v>
      </c>
      <c r="Q39" t="s">
        <v>2</v>
      </c>
    </row>
    <row r="40" spans="1:28" x14ac:dyDescent="0.2">
      <c r="D40" t="s">
        <v>2</v>
      </c>
      <c r="N40" t="s">
        <v>2</v>
      </c>
    </row>
    <row r="41" spans="1:28" x14ac:dyDescent="0.2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opLeftCell="E1" workbookViewId="0">
      <selection activeCell="L35" sqref="L35"/>
    </sheetView>
  </sheetViews>
  <sheetFormatPr defaultRowHeight="12.75" x14ac:dyDescent="0.2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 x14ac:dyDescent="0.3">
      <c r="A1" s="54" t="s">
        <v>27</v>
      </c>
      <c r="B1" s="1">
        <v>2020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 x14ac:dyDescent="0.25">
      <c r="A4" s="30">
        <v>1</v>
      </c>
      <c r="B4" s="31">
        <v>1</v>
      </c>
      <c r="C4" s="32">
        <v>4772</v>
      </c>
      <c r="D4" s="33">
        <f t="shared" ref="D4:D34" si="0">IF(C4=0,"",C4/O4)</f>
        <v>4361.5757243396392</v>
      </c>
      <c r="E4" s="34">
        <f t="shared" ref="E4:E34" si="1">C4*P4</f>
        <v>119486.10800000001</v>
      </c>
      <c r="F4" s="32">
        <v>4772</v>
      </c>
      <c r="G4" s="33">
        <f t="shared" ref="G4:G29" si="2">IF(F4=0,"",F4/O4)</f>
        <v>4361.5757243396392</v>
      </c>
      <c r="H4" s="34">
        <f t="shared" ref="H4:H11" si="3">F4*P4</f>
        <v>119486.10800000001</v>
      </c>
      <c r="I4" s="32">
        <v>4787</v>
      </c>
      <c r="J4" s="33">
        <f t="shared" ref="J4:J29" si="4">IF(I4=0,"",I4/O4)</f>
        <v>4375.2856228863902</v>
      </c>
      <c r="K4" s="34">
        <f t="shared" ref="K4:K11" si="5">I4*P4</f>
        <v>119861.69300000001</v>
      </c>
      <c r="L4" s="32">
        <v>4787</v>
      </c>
      <c r="M4" s="33">
        <f t="shared" ref="M4:M29" si="6">IF(L4=0,"",L4/O4)</f>
        <v>4375.2856228863902</v>
      </c>
      <c r="N4" s="34">
        <f t="shared" ref="N4:N11" si="7">L4*P4</f>
        <v>119861.69300000001</v>
      </c>
      <c r="O4" s="36">
        <v>1.0941000000000001</v>
      </c>
      <c r="P4" s="38">
        <v>25.039000000000001</v>
      </c>
    </row>
    <row r="5" spans="1:16" ht="13.5" x14ac:dyDescent="0.25">
      <c r="A5" s="39">
        <v>2</v>
      </c>
      <c r="B5" s="40">
        <v>1</v>
      </c>
      <c r="C5" s="41">
        <v>4821.5</v>
      </c>
      <c r="D5" s="33">
        <f t="shared" si="0"/>
        <v>4417.7203591717061</v>
      </c>
      <c r="E5" s="34">
        <f t="shared" si="1"/>
        <v>121921.2705</v>
      </c>
      <c r="F5" s="41">
        <v>4821.5</v>
      </c>
      <c r="G5" s="33">
        <f t="shared" si="2"/>
        <v>4417.7203591717061</v>
      </c>
      <c r="H5" s="34">
        <f t="shared" si="3"/>
        <v>121921.2705</v>
      </c>
      <c r="I5" s="41">
        <v>4840.5</v>
      </c>
      <c r="J5" s="33">
        <f t="shared" si="4"/>
        <v>4435.1291918636616</v>
      </c>
      <c r="K5" s="34">
        <f t="shared" si="5"/>
        <v>122401.72349999999</v>
      </c>
      <c r="L5" s="41">
        <v>4840.5</v>
      </c>
      <c r="M5" s="33">
        <f t="shared" si="6"/>
        <v>4435.1291918636616</v>
      </c>
      <c r="N5" s="34">
        <f t="shared" si="7"/>
        <v>122401.72349999999</v>
      </c>
      <c r="O5" s="37">
        <v>1.0913999999999999</v>
      </c>
      <c r="P5" s="43">
        <v>25.286999999999999</v>
      </c>
    </row>
    <row r="6" spans="1:16" ht="13.5" x14ac:dyDescent="0.25">
      <c r="A6" s="39">
        <v>3</v>
      </c>
      <c r="B6" s="40">
        <v>1</v>
      </c>
      <c r="C6" s="41">
        <v>4863.5</v>
      </c>
      <c r="D6" s="33">
        <f t="shared" si="0"/>
        <v>4507.8320511632219</v>
      </c>
      <c r="E6" s="34">
        <f t="shared" si="1"/>
        <v>124189.4725</v>
      </c>
      <c r="F6" s="41">
        <v>4863.5</v>
      </c>
      <c r="G6" s="33">
        <f t="shared" si="2"/>
        <v>4507.8320511632219</v>
      </c>
      <c r="H6" s="34">
        <f t="shared" si="3"/>
        <v>124189.4725</v>
      </c>
      <c r="I6" s="41">
        <v>4880.5</v>
      </c>
      <c r="J6" s="33">
        <f t="shared" si="4"/>
        <v>4523.5888404856796</v>
      </c>
      <c r="K6" s="34">
        <f t="shared" si="5"/>
        <v>124623.5675</v>
      </c>
      <c r="L6" s="41">
        <v>4880.5</v>
      </c>
      <c r="M6" s="33">
        <f t="shared" si="6"/>
        <v>4523.5888404856796</v>
      </c>
      <c r="N6" s="34">
        <f t="shared" si="7"/>
        <v>124623.5675</v>
      </c>
      <c r="O6" s="37">
        <v>1.0789</v>
      </c>
      <c r="P6" s="43">
        <v>25.535</v>
      </c>
    </row>
    <row r="7" spans="1:16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>
        <f t="shared" si="1"/>
        <v>0</v>
      </c>
      <c r="F7" s="41"/>
      <c r="G7" s="33" t="str">
        <f t="shared" si="2"/>
        <v/>
      </c>
      <c r="H7" s="34">
        <f t="shared" si="3"/>
        <v>0</v>
      </c>
      <c r="I7" s="41"/>
      <c r="J7" s="33" t="str">
        <f t="shared" si="4"/>
        <v/>
      </c>
      <c r="K7" s="34">
        <f t="shared" si="5"/>
        <v>0</v>
      </c>
      <c r="L7" s="41"/>
      <c r="M7" s="33" t="str">
        <f t="shared" si="6"/>
        <v/>
      </c>
      <c r="N7" s="34">
        <f t="shared" si="7"/>
        <v>0</v>
      </c>
      <c r="O7" s="37" t="s">
        <v>2</v>
      </c>
      <c r="P7" s="43"/>
    </row>
    <row r="8" spans="1:16" ht="13.5" x14ac:dyDescent="0.25">
      <c r="A8" s="39">
        <v>5</v>
      </c>
      <c r="B8" s="40" t="s">
        <v>2</v>
      </c>
      <c r="C8" s="41"/>
      <c r="D8" s="33" t="str">
        <f t="shared" si="0"/>
        <v/>
      </c>
      <c r="E8" s="34">
        <f t="shared" si="1"/>
        <v>0</v>
      </c>
      <c r="F8" s="41"/>
      <c r="G8" s="33" t="str">
        <f t="shared" si="2"/>
        <v/>
      </c>
      <c r="H8" s="34">
        <f t="shared" si="3"/>
        <v>0</v>
      </c>
      <c r="I8" s="41"/>
      <c r="J8" s="33" t="str">
        <f t="shared" si="4"/>
        <v/>
      </c>
      <c r="K8" s="34">
        <f t="shared" si="5"/>
        <v>0</v>
      </c>
      <c r="L8" s="41"/>
      <c r="M8" s="33" t="str">
        <f t="shared" si="6"/>
        <v/>
      </c>
      <c r="N8" s="34">
        <f t="shared" si="7"/>
        <v>0</v>
      </c>
      <c r="O8" s="37" t="s">
        <v>2</v>
      </c>
      <c r="P8" s="43"/>
    </row>
    <row r="9" spans="1:16" ht="13.5" x14ac:dyDescent="0.25">
      <c r="A9" s="39">
        <v>6</v>
      </c>
      <c r="B9" s="40">
        <v>1</v>
      </c>
      <c r="C9" s="41">
        <v>4867</v>
      </c>
      <c r="D9" s="33">
        <f t="shared" si="0"/>
        <v>4506.4814814814808</v>
      </c>
      <c r="E9" s="34">
        <f t="shared" si="1"/>
        <v>124434.58900000001</v>
      </c>
      <c r="F9" s="41">
        <v>4867</v>
      </c>
      <c r="G9" s="33">
        <f t="shared" si="2"/>
        <v>4506.4814814814808</v>
      </c>
      <c r="H9" s="34">
        <f t="shared" si="3"/>
        <v>124434.58900000001</v>
      </c>
      <c r="I9" s="41">
        <v>4881</v>
      </c>
      <c r="J9" s="33">
        <f t="shared" si="4"/>
        <v>4519.4444444444443</v>
      </c>
      <c r="K9" s="34">
        <f t="shared" si="5"/>
        <v>124792.527</v>
      </c>
      <c r="L9" s="41">
        <v>4881</v>
      </c>
      <c r="M9" s="33">
        <f t="shared" si="6"/>
        <v>4519.4444444444443</v>
      </c>
      <c r="N9" s="34">
        <f t="shared" si="7"/>
        <v>124792.527</v>
      </c>
      <c r="O9" s="37">
        <v>1.08</v>
      </c>
      <c r="P9" s="43">
        <v>25.567</v>
      </c>
    </row>
    <row r="10" spans="1:16" ht="13.5" x14ac:dyDescent="0.25">
      <c r="A10" s="39">
        <v>7</v>
      </c>
      <c r="B10" s="40">
        <v>1</v>
      </c>
      <c r="C10" s="41">
        <v>5067.5</v>
      </c>
      <c r="D10" s="33">
        <f t="shared" si="0"/>
        <v>4658.9133033005428</v>
      </c>
      <c r="E10" s="34">
        <f t="shared" si="1"/>
        <v>126662.16250000001</v>
      </c>
      <c r="F10" s="41">
        <v>5067.5</v>
      </c>
      <c r="G10" s="33">
        <f t="shared" si="2"/>
        <v>4658.9133033005428</v>
      </c>
      <c r="H10" s="34">
        <f t="shared" si="3"/>
        <v>126662.16250000001</v>
      </c>
      <c r="I10" s="41">
        <v>5085.5</v>
      </c>
      <c r="J10" s="33">
        <f t="shared" si="4"/>
        <v>4675.4619840029427</v>
      </c>
      <c r="K10" s="34">
        <f t="shared" si="5"/>
        <v>127112.07250000001</v>
      </c>
      <c r="L10" s="41">
        <v>5085.5</v>
      </c>
      <c r="M10" s="33">
        <f t="shared" si="6"/>
        <v>4675.4619840029427</v>
      </c>
      <c r="N10" s="34">
        <f t="shared" si="7"/>
        <v>127112.07250000001</v>
      </c>
      <c r="O10" s="37">
        <v>1.0876999999999999</v>
      </c>
      <c r="P10" s="43">
        <v>24.995000000000001</v>
      </c>
    </row>
    <row r="11" spans="1:16" ht="13.5" x14ac:dyDescent="0.25">
      <c r="A11" s="39">
        <v>8</v>
      </c>
      <c r="B11" s="40">
        <v>1</v>
      </c>
      <c r="C11" s="41">
        <v>4976</v>
      </c>
      <c r="D11" s="33">
        <f t="shared" si="0"/>
        <v>4578.5793154214207</v>
      </c>
      <c r="E11" s="34">
        <f t="shared" si="1"/>
        <v>124504.496</v>
      </c>
      <c r="F11" s="41">
        <v>4976</v>
      </c>
      <c r="G11" s="33">
        <f t="shared" si="2"/>
        <v>4578.5793154214207</v>
      </c>
      <c r="H11" s="34">
        <f t="shared" si="3"/>
        <v>124504.496</v>
      </c>
      <c r="I11" s="41">
        <v>5000.5</v>
      </c>
      <c r="J11" s="33">
        <f t="shared" si="4"/>
        <v>4601.1225616488773</v>
      </c>
      <c r="K11" s="34">
        <f t="shared" si="5"/>
        <v>125117.5105</v>
      </c>
      <c r="L11" s="41">
        <v>5000.5</v>
      </c>
      <c r="M11" s="33">
        <f t="shared" si="6"/>
        <v>4601.1225616488773</v>
      </c>
      <c r="N11" s="34">
        <f t="shared" si="7"/>
        <v>125117.5105</v>
      </c>
      <c r="O11" s="37">
        <v>1.0868</v>
      </c>
      <c r="P11" s="43">
        <v>25.021000000000001</v>
      </c>
    </row>
    <row r="12" spans="1:16" ht="13.5" x14ac:dyDescent="0.25">
      <c r="A12" s="39">
        <v>9</v>
      </c>
      <c r="B12" s="40">
        <v>1</v>
      </c>
      <c r="C12" s="41">
        <v>4963</v>
      </c>
      <c r="D12" s="33">
        <f t="shared" si="0"/>
        <v>4570.8233560508379</v>
      </c>
      <c r="E12" s="34">
        <f t="shared" si="1"/>
        <v>122873.954</v>
      </c>
      <c r="F12" s="41">
        <v>4963</v>
      </c>
      <c r="G12" s="33">
        <f t="shared" si="2"/>
        <v>4570.8233560508379</v>
      </c>
      <c r="H12" s="34">
        <f t="shared" ref="H12:H29" si="8">F12*P12</f>
        <v>122873.954</v>
      </c>
      <c r="I12" s="41">
        <v>4992.5</v>
      </c>
      <c r="J12" s="33">
        <f t="shared" si="4"/>
        <v>4597.9922637686495</v>
      </c>
      <c r="K12" s="34">
        <f t="shared" ref="K12:K29" si="9">I12*P12</f>
        <v>123604.315</v>
      </c>
      <c r="L12" s="41">
        <v>4992.5</v>
      </c>
      <c r="M12" s="33">
        <f t="shared" si="6"/>
        <v>4597.9922637686495</v>
      </c>
      <c r="N12" s="34">
        <f t="shared" ref="N12:N29" si="10">L12*P12</f>
        <v>123604.315</v>
      </c>
      <c r="O12" s="37">
        <v>1.0858000000000001</v>
      </c>
      <c r="P12" s="43">
        <v>24.757999999999999</v>
      </c>
    </row>
    <row r="13" spans="1:16" ht="13.5" x14ac:dyDescent="0.25">
      <c r="A13" s="39">
        <v>10</v>
      </c>
      <c r="B13" s="40"/>
      <c r="C13" s="41"/>
      <c r="D13" s="33" t="str">
        <f t="shared" si="0"/>
        <v/>
      </c>
      <c r="E13" s="34">
        <f t="shared" si="1"/>
        <v>0</v>
      </c>
      <c r="F13" s="41"/>
      <c r="G13" s="33" t="str">
        <f t="shared" si="2"/>
        <v/>
      </c>
      <c r="H13" s="34">
        <f t="shared" si="8"/>
        <v>0</v>
      </c>
      <c r="I13" s="41"/>
      <c r="J13" s="33" t="str">
        <f t="shared" si="4"/>
        <v/>
      </c>
      <c r="K13" s="34">
        <f t="shared" si="9"/>
        <v>0</v>
      </c>
      <c r="L13" s="41"/>
      <c r="M13" s="33" t="str">
        <f t="shared" si="6"/>
        <v/>
      </c>
      <c r="N13" s="34">
        <f t="shared" si="10"/>
        <v>0</v>
      </c>
      <c r="O13" s="37"/>
      <c r="P13" s="43"/>
    </row>
    <row r="14" spans="1:16" ht="13.5" x14ac:dyDescent="0.25">
      <c r="A14" s="39">
        <v>11</v>
      </c>
      <c r="B14" s="40"/>
      <c r="C14" s="41"/>
      <c r="D14" s="33" t="str">
        <f t="shared" si="0"/>
        <v/>
      </c>
      <c r="E14" s="34">
        <f t="shared" si="1"/>
        <v>0</v>
      </c>
      <c r="F14" s="41"/>
      <c r="G14" s="33" t="str">
        <f t="shared" si="2"/>
        <v/>
      </c>
      <c r="H14" s="34">
        <f t="shared" si="8"/>
        <v>0</v>
      </c>
      <c r="I14" s="41"/>
      <c r="J14" s="33" t="str">
        <f t="shared" si="4"/>
        <v/>
      </c>
      <c r="K14" s="34">
        <f t="shared" si="9"/>
        <v>0</v>
      </c>
      <c r="L14" s="41"/>
      <c r="M14" s="33" t="str">
        <f t="shared" si="6"/>
        <v/>
      </c>
      <c r="N14" s="34">
        <f t="shared" si="10"/>
        <v>0</v>
      </c>
      <c r="O14" s="37"/>
      <c r="P14" s="43"/>
    </row>
    <row r="15" spans="1:16" ht="13.5" x14ac:dyDescent="0.25">
      <c r="A15" s="39">
        <v>12</v>
      </c>
      <c r="B15" s="40"/>
      <c r="C15" s="41"/>
      <c r="D15" s="33" t="str">
        <f t="shared" si="0"/>
        <v/>
      </c>
      <c r="E15" s="34">
        <f t="shared" si="1"/>
        <v>0</v>
      </c>
      <c r="F15" s="41"/>
      <c r="G15" s="33" t="str">
        <f t="shared" si="2"/>
        <v/>
      </c>
      <c r="H15" s="34">
        <f t="shared" si="8"/>
        <v>0</v>
      </c>
      <c r="I15" s="41"/>
      <c r="J15" s="33" t="str">
        <f t="shared" si="4"/>
        <v/>
      </c>
      <c r="K15" s="34">
        <f t="shared" si="9"/>
        <v>0</v>
      </c>
      <c r="L15" s="41"/>
      <c r="M15" s="33" t="str">
        <f t="shared" si="6"/>
        <v/>
      </c>
      <c r="N15" s="34">
        <f t="shared" si="10"/>
        <v>0</v>
      </c>
      <c r="O15" s="37"/>
      <c r="P15" s="43"/>
    </row>
    <row r="16" spans="1:16" ht="13.5" x14ac:dyDescent="0.25">
      <c r="A16" s="39">
        <v>13</v>
      </c>
      <c r="B16" s="40"/>
      <c r="C16" s="41"/>
      <c r="D16" s="33" t="str">
        <f t="shared" si="0"/>
        <v/>
      </c>
      <c r="E16" s="34">
        <f t="shared" si="1"/>
        <v>0</v>
      </c>
      <c r="F16" s="41"/>
      <c r="G16" s="33" t="str">
        <f t="shared" si="2"/>
        <v/>
      </c>
      <c r="H16" s="34">
        <f t="shared" si="8"/>
        <v>0</v>
      </c>
      <c r="I16" s="41"/>
      <c r="J16" s="33" t="str">
        <f t="shared" si="4"/>
        <v/>
      </c>
      <c r="K16" s="34">
        <f t="shared" si="9"/>
        <v>0</v>
      </c>
      <c r="L16" s="41"/>
      <c r="M16" s="33" t="str">
        <f t="shared" si="6"/>
        <v/>
      </c>
      <c r="N16" s="34">
        <f t="shared" si="10"/>
        <v>0</v>
      </c>
      <c r="O16" s="37"/>
      <c r="P16" s="43"/>
    </row>
    <row r="17" spans="1:16" ht="13.5" x14ac:dyDescent="0.25">
      <c r="A17" s="39">
        <v>14</v>
      </c>
      <c r="B17" s="40">
        <v>1</v>
      </c>
      <c r="C17" s="41">
        <v>5119</v>
      </c>
      <c r="D17" s="33">
        <f t="shared" si="0"/>
        <v>4668.9164538489604</v>
      </c>
      <c r="E17" s="34">
        <f t="shared" si="1"/>
        <v>125384.78599999999</v>
      </c>
      <c r="F17" s="41">
        <v>5119</v>
      </c>
      <c r="G17" s="33">
        <f t="shared" si="2"/>
        <v>4668.9164538489604</v>
      </c>
      <c r="H17" s="34">
        <f>F17*P17</f>
        <v>125384.78599999999</v>
      </c>
      <c r="I17" s="41">
        <v>5150</v>
      </c>
      <c r="J17" s="33">
        <f t="shared" si="4"/>
        <v>4697.1908062750817</v>
      </c>
      <c r="K17" s="34">
        <f>I17*P17</f>
        <v>126144.1</v>
      </c>
      <c r="L17" s="41">
        <v>5150</v>
      </c>
      <c r="M17" s="33">
        <f t="shared" si="6"/>
        <v>4697.1908062750817</v>
      </c>
      <c r="N17" s="34">
        <f>L17*P17</f>
        <v>126144.1</v>
      </c>
      <c r="O17" s="37">
        <v>1.0964</v>
      </c>
      <c r="P17" s="43">
        <v>24.494</v>
      </c>
    </row>
    <row r="18" spans="1:16" ht="13.5" x14ac:dyDescent="0.25">
      <c r="A18" s="39">
        <v>15</v>
      </c>
      <c r="B18" s="40">
        <v>1</v>
      </c>
      <c r="C18" s="41">
        <v>5054.5</v>
      </c>
      <c r="D18" s="33">
        <f t="shared" si="0"/>
        <v>4631.6319985338587</v>
      </c>
      <c r="E18" s="34">
        <f t="shared" si="1"/>
        <v>125103.92950000001</v>
      </c>
      <c r="F18" s="41">
        <v>5054.5</v>
      </c>
      <c r="G18" s="33">
        <f t="shared" si="2"/>
        <v>4631.6319985338587</v>
      </c>
      <c r="H18" s="34">
        <f>F18*P18</f>
        <v>125103.92950000001</v>
      </c>
      <c r="I18" s="41">
        <v>5085.5</v>
      </c>
      <c r="J18" s="33">
        <f t="shared" si="4"/>
        <v>4660.0384862091087</v>
      </c>
      <c r="K18" s="34">
        <f>I18*P18</f>
        <v>125871.2105</v>
      </c>
      <c r="L18" s="41">
        <v>5085.5</v>
      </c>
      <c r="M18" s="33">
        <f t="shared" si="6"/>
        <v>4660.0384862091087</v>
      </c>
      <c r="N18" s="34">
        <f>L18*P18</f>
        <v>125871.2105</v>
      </c>
      <c r="O18" s="37">
        <v>1.0912999999999999</v>
      </c>
      <c r="P18" s="43">
        <v>24.751000000000001</v>
      </c>
    </row>
    <row r="19" spans="1:16" ht="13.5" x14ac:dyDescent="0.25">
      <c r="A19" s="39">
        <v>16</v>
      </c>
      <c r="B19" s="40">
        <v>1</v>
      </c>
      <c r="C19" s="41">
        <v>5098.5</v>
      </c>
      <c r="D19" s="33">
        <f t="shared" si="0"/>
        <v>4685.2600624885126</v>
      </c>
      <c r="E19" s="34">
        <f t="shared" si="1"/>
        <v>126697.72500000001</v>
      </c>
      <c r="F19" s="41">
        <v>5098.5</v>
      </c>
      <c r="G19" s="33">
        <f t="shared" si="2"/>
        <v>4685.2600624885126</v>
      </c>
      <c r="H19" s="34">
        <f t="shared" si="8"/>
        <v>126697.72500000001</v>
      </c>
      <c r="I19" s="41">
        <v>5121.5</v>
      </c>
      <c r="J19" s="33">
        <f t="shared" si="4"/>
        <v>4706.3958831097225</v>
      </c>
      <c r="K19" s="34">
        <f t="shared" si="9"/>
        <v>127269.27500000001</v>
      </c>
      <c r="L19" s="41">
        <v>5121.5</v>
      </c>
      <c r="M19" s="33">
        <f t="shared" si="6"/>
        <v>4706.3958831097225</v>
      </c>
      <c r="N19" s="34">
        <f t="shared" si="10"/>
        <v>127269.27500000001</v>
      </c>
      <c r="O19" s="37">
        <v>1.0882000000000001</v>
      </c>
      <c r="P19" s="43">
        <v>24.85</v>
      </c>
    </row>
    <row r="20" spans="1:16" ht="13.5" x14ac:dyDescent="0.25">
      <c r="A20" s="39">
        <v>17</v>
      </c>
      <c r="B20" s="40">
        <v>1</v>
      </c>
      <c r="C20" s="41">
        <v>5175.5</v>
      </c>
      <c r="D20" s="33">
        <f t="shared" si="0"/>
        <v>4770.9255162241889</v>
      </c>
      <c r="E20" s="34">
        <f t="shared" si="1"/>
        <v>129434.07950000001</v>
      </c>
      <c r="F20" s="41">
        <v>5175.5</v>
      </c>
      <c r="G20" s="33">
        <f t="shared" si="2"/>
        <v>4770.9255162241889</v>
      </c>
      <c r="H20" s="34">
        <f t="shared" si="8"/>
        <v>129434.07950000001</v>
      </c>
      <c r="I20" s="41">
        <v>5193.5</v>
      </c>
      <c r="J20" s="33">
        <f t="shared" si="4"/>
        <v>4787.5184365781715</v>
      </c>
      <c r="K20" s="34">
        <f t="shared" si="9"/>
        <v>129884.2415</v>
      </c>
      <c r="L20" s="41">
        <v>5193.5</v>
      </c>
      <c r="M20" s="33">
        <f t="shared" si="6"/>
        <v>4787.5184365781715</v>
      </c>
      <c r="N20" s="34">
        <f t="shared" si="10"/>
        <v>129884.2415</v>
      </c>
      <c r="O20" s="37">
        <v>1.0848</v>
      </c>
      <c r="P20" s="43">
        <v>25.009</v>
      </c>
    </row>
    <row r="21" spans="1:16" ht="13.5" x14ac:dyDescent="0.25">
      <c r="A21" s="39">
        <v>18</v>
      </c>
      <c r="B21" s="40"/>
      <c r="C21" s="41"/>
      <c r="D21" s="33" t="str">
        <f t="shared" si="0"/>
        <v/>
      </c>
      <c r="E21" s="34">
        <f t="shared" si="1"/>
        <v>0</v>
      </c>
      <c r="F21" s="41"/>
      <c r="G21" s="33" t="str">
        <f t="shared" si="2"/>
        <v/>
      </c>
      <c r="H21" s="34">
        <f t="shared" si="8"/>
        <v>0</v>
      </c>
      <c r="I21" s="41"/>
      <c r="J21" s="33" t="str">
        <f t="shared" si="4"/>
        <v/>
      </c>
      <c r="K21" s="34">
        <f t="shared" si="9"/>
        <v>0</v>
      </c>
      <c r="L21" s="41"/>
      <c r="M21" s="33" t="str">
        <f t="shared" si="6"/>
        <v/>
      </c>
      <c r="N21" s="34">
        <f t="shared" si="10"/>
        <v>0</v>
      </c>
      <c r="O21" s="37"/>
      <c r="P21" s="43"/>
    </row>
    <row r="22" spans="1:16" ht="13.5" x14ac:dyDescent="0.25">
      <c r="A22" s="39">
        <v>19</v>
      </c>
      <c r="B22" s="40"/>
      <c r="C22" s="41"/>
      <c r="D22" s="33" t="str">
        <f t="shared" si="0"/>
        <v/>
      </c>
      <c r="E22" s="34">
        <f t="shared" si="1"/>
        <v>0</v>
      </c>
      <c r="F22" s="41"/>
      <c r="G22" s="33" t="str">
        <f t="shared" si="2"/>
        <v/>
      </c>
      <c r="H22" s="34">
        <f t="shared" si="8"/>
        <v>0</v>
      </c>
      <c r="I22" s="41"/>
      <c r="J22" s="33" t="str">
        <f t="shared" si="4"/>
        <v/>
      </c>
      <c r="K22" s="34">
        <f t="shared" si="9"/>
        <v>0</v>
      </c>
      <c r="L22" s="41"/>
      <c r="M22" s="33" t="str">
        <f t="shared" si="6"/>
        <v/>
      </c>
      <c r="N22" s="34">
        <f t="shared" si="10"/>
        <v>0</v>
      </c>
      <c r="O22" s="37"/>
      <c r="P22" s="43"/>
    </row>
    <row r="23" spans="1:16" ht="13.5" x14ac:dyDescent="0.25">
      <c r="A23" s="39">
        <v>20</v>
      </c>
      <c r="B23" s="40">
        <v>1</v>
      </c>
      <c r="C23" s="41">
        <v>5169.5</v>
      </c>
      <c r="D23" s="33">
        <f t="shared" si="0"/>
        <v>4761.4442295293356</v>
      </c>
      <c r="E23" s="34">
        <f t="shared" si="1"/>
        <v>130080.12850000001</v>
      </c>
      <c r="F23" s="41">
        <v>5169.5</v>
      </c>
      <c r="G23" s="33">
        <f t="shared" si="2"/>
        <v>4761.4442295293356</v>
      </c>
      <c r="H23" s="34">
        <f t="shared" si="8"/>
        <v>130080.12850000001</v>
      </c>
      <c r="I23" s="41">
        <v>5190</v>
      </c>
      <c r="J23" s="33">
        <f t="shared" si="4"/>
        <v>4780.326056921801</v>
      </c>
      <c r="K23" s="34">
        <f t="shared" si="9"/>
        <v>130595.97</v>
      </c>
      <c r="L23" s="41">
        <v>5190</v>
      </c>
      <c r="M23" s="33">
        <f t="shared" si="6"/>
        <v>4780.326056921801</v>
      </c>
      <c r="N23" s="34">
        <f t="shared" si="10"/>
        <v>130595.97</v>
      </c>
      <c r="O23" s="37">
        <v>1.0857000000000001</v>
      </c>
      <c r="P23" s="43">
        <v>25.163</v>
      </c>
    </row>
    <row r="24" spans="1:16" ht="13.5" x14ac:dyDescent="0.25">
      <c r="A24" s="39">
        <v>21</v>
      </c>
      <c r="B24" s="40">
        <v>1</v>
      </c>
      <c r="C24" s="41">
        <v>4994.5</v>
      </c>
      <c r="D24" s="33">
        <f t="shared" si="0"/>
        <v>4610.8751846381092</v>
      </c>
      <c r="E24" s="34">
        <f t="shared" si="1"/>
        <v>126510.685</v>
      </c>
      <c r="F24" s="41">
        <v>4994.5</v>
      </c>
      <c r="G24" s="33">
        <f t="shared" si="2"/>
        <v>4610.8751846381092</v>
      </c>
      <c r="H24" s="34">
        <f>F24*P24</f>
        <v>126510.685</v>
      </c>
      <c r="I24" s="41">
        <v>5029.5</v>
      </c>
      <c r="J24" s="33">
        <f t="shared" si="4"/>
        <v>4643.1868537666178</v>
      </c>
      <c r="K24" s="34">
        <f>I24*P24</f>
        <v>127397.23499999999</v>
      </c>
      <c r="L24" s="41">
        <v>5029.5</v>
      </c>
      <c r="M24" s="33">
        <f t="shared" si="6"/>
        <v>4643.1868537666178</v>
      </c>
      <c r="N24" s="34">
        <f>L24*P24</f>
        <v>127397.23499999999</v>
      </c>
      <c r="O24" s="37">
        <v>1.0831999999999999</v>
      </c>
      <c r="P24" s="43">
        <v>25.33</v>
      </c>
    </row>
    <row r="25" spans="1:16" ht="13.5" x14ac:dyDescent="0.25">
      <c r="A25" s="39">
        <v>22</v>
      </c>
      <c r="B25" s="40">
        <v>1</v>
      </c>
      <c r="C25" s="41">
        <v>5034</v>
      </c>
      <c r="D25" s="33">
        <f t="shared" si="0"/>
        <v>4628.1143697710768</v>
      </c>
      <c r="E25" s="34">
        <f t="shared" si="1"/>
        <v>127531.356</v>
      </c>
      <c r="F25" s="41">
        <v>5034</v>
      </c>
      <c r="G25" s="33">
        <f t="shared" si="2"/>
        <v>4628.1143697710768</v>
      </c>
      <c r="H25" s="34">
        <f>F25*P25</f>
        <v>127531.356</v>
      </c>
      <c r="I25" s="41">
        <v>5061.5</v>
      </c>
      <c r="J25" s="33">
        <f t="shared" si="4"/>
        <v>4653.3970763997431</v>
      </c>
      <c r="K25" s="34">
        <f>I25*P25</f>
        <v>128228.041</v>
      </c>
      <c r="L25" s="41">
        <v>5061.5</v>
      </c>
      <c r="M25" s="33">
        <f t="shared" si="6"/>
        <v>4653.3970763997431</v>
      </c>
      <c r="N25" s="34">
        <f>L25*P25</f>
        <v>128228.041</v>
      </c>
      <c r="O25" s="37">
        <v>1.0876999999999999</v>
      </c>
      <c r="P25" s="43">
        <v>25.334</v>
      </c>
    </row>
    <row r="26" spans="1:16" ht="13.5" x14ac:dyDescent="0.25">
      <c r="A26" s="39">
        <v>23</v>
      </c>
      <c r="B26" s="40">
        <v>1</v>
      </c>
      <c r="C26" s="41">
        <v>5120.5</v>
      </c>
      <c r="D26" s="33">
        <f t="shared" si="0"/>
        <v>4755.7351165598593</v>
      </c>
      <c r="E26" s="34">
        <f t="shared" si="1"/>
        <v>130946.5465</v>
      </c>
      <c r="F26" s="41">
        <v>5120.5</v>
      </c>
      <c r="G26" s="33">
        <f t="shared" si="2"/>
        <v>4755.7351165598593</v>
      </c>
      <c r="H26" s="34">
        <f t="shared" si="8"/>
        <v>130946.5465</v>
      </c>
      <c r="I26" s="41">
        <v>5147.5</v>
      </c>
      <c r="J26" s="33">
        <f t="shared" si="4"/>
        <v>4780.8117395746258</v>
      </c>
      <c r="K26" s="34">
        <f t="shared" si="9"/>
        <v>131637.01750000002</v>
      </c>
      <c r="L26" s="41">
        <v>5147.5</v>
      </c>
      <c r="M26" s="33">
        <f t="shared" si="6"/>
        <v>4780.8117395746258</v>
      </c>
      <c r="N26" s="34">
        <f t="shared" si="10"/>
        <v>131637.01750000002</v>
      </c>
      <c r="O26" s="37">
        <v>1.0767</v>
      </c>
      <c r="P26" s="43">
        <v>25.573</v>
      </c>
    </row>
    <row r="27" spans="1:16" ht="13.5" x14ac:dyDescent="0.25">
      <c r="A27" s="39">
        <v>24</v>
      </c>
      <c r="B27" s="40">
        <v>1</v>
      </c>
      <c r="C27" s="41">
        <v>5118</v>
      </c>
      <c r="D27" s="33">
        <f t="shared" si="0"/>
        <v>4741.523068371318</v>
      </c>
      <c r="E27" s="34">
        <f t="shared" si="1"/>
        <v>129444.45600000001</v>
      </c>
      <c r="F27" s="41">
        <v>5118</v>
      </c>
      <c r="G27" s="33">
        <f t="shared" si="2"/>
        <v>4741.523068371318</v>
      </c>
      <c r="H27" s="34">
        <f t="shared" si="8"/>
        <v>129444.45600000001</v>
      </c>
      <c r="I27" s="41">
        <v>5142</v>
      </c>
      <c r="J27" s="33">
        <f t="shared" si="4"/>
        <v>4763.7576431350753</v>
      </c>
      <c r="K27" s="34">
        <f t="shared" si="9"/>
        <v>130051.46400000001</v>
      </c>
      <c r="L27" s="41">
        <v>5142</v>
      </c>
      <c r="M27" s="33">
        <f t="shared" si="6"/>
        <v>4763.7576431350753</v>
      </c>
      <c r="N27" s="34">
        <f t="shared" si="10"/>
        <v>130051.46400000001</v>
      </c>
      <c r="O27" s="37">
        <v>1.0793999999999999</v>
      </c>
      <c r="P27" s="43">
        <v>25.292000000000002</v>
      </c>
    </row>
    <row r="28" spans="1:16" ht="13.5" x14ac:dyDescent="0.25">
      <c r="A28" s="39">
        <v>25</v>
      </c>
      <c r="B28" s="40"/>
      <c r="C28" s="41"/>
      <c r="D28" s="33" t="str">
        <f t="shared" si="0"/>
        <v/>
      </c>
      <c r="E28" s="34">
        <f t="shared" si="1"/>
        <v>0</v>
      </c>
      <c r="F28" s="41"/>
      <c r="G28" s="33" t="str">
        <f t="shared" si="2"/>
        <v/>
      </c>
      <c r="H28" s="34">
        <f t="shared" si="8"/>
        <v>0</v>
      </c>
      <c r="I28" s="41"/>
      <c r="J28" s="33" t="str">
        <f t="shared" si="4"/>
        <v/>
      </c>
      <c r="K28" s="34">
        <f t="shared" si="9"/>
        <v>0</v>
      </c>
      <c r="L28" s="41"/>
      <c r="M28" s="33" t="str">
        <f t="shared" si="6"/>
        <v/>
      </c>
      <c r="N28" s="34">
        <f t="shared" si="10"/>
        <v>0</v>
      </c>
      <c r="O28" s="37"/>
      <c r="P28" s="43"/>
    </row>
    <row r="29" spans="1:16" ht="13.5" x14ac:dyDescent="0.25">
      <c r="A29" s="39">
        <v>26</v>
      </c>
      <c r="B29" s="40"/>
      <c r="C29" s="41"/>
      <c r="D29" s="33" t="str">
        <f t="shared" si="0"/>
        <v/>
      </c>
      <c r="E29" s="34">
        <f t="shared" si="1"/>
        <v>0</v>
      </c>
      <c r="F29" s="41"/>
      <c r="G29" s="33" t="str">
        <f t="shared" si="2"/>
        <v/>
      </c>
      <c r="H29" s="34">
        <f t="shared" si="8"/>
        <v>0</v>
      </c>
      <c r="I29" s="41"/>
      <c r="J29" s="33" t="str">
        <f t="shared" si="4"/>
        <v/>
      </c>
      <c r="K29" s="34">
        <f t="shared" si="9"/>
        <v>0</v>
      </c>
      <c r="L29" s="41"/>
      <c r="M29" s="33" t="str">
        <f t="shared" si="6"/>
        <v/>
      </c>
      <c r="N29" s="34">
        <f t="shared" si="10"/>
        <v>0</v>
      </c>
      <c r="O29" s="37"/>
      <c r="P29" s="43"/>
    </row>
    <row r="30" spans="1:16" ht="13.5" x14ac:dyDescent="0.25">
      <c r="A30" s="39">
        <v>27</v>
      </c>
      <c r="B30" s="40">
        <v>1</v>
      </c>
      <c r="C30" s="66">
        <v>5165.5</v>
      </c>
      <c r="D30" s="67">
        <f t="shared" si="0"/>
        <v>4758.6365730078305</v>
      </c>
      <c r="E30" s="34">
        <f t="shared" si="1"/>
        <v>129395.77500000001</v>
      </c>
      <c r="F30" s="41">
        <v>5165.5</v>
      </c>
      <c r="G30" s="33">
        <f>IF(F30=0,"",F30/O30)</f>
        <v>4758.6365730078305</v>
      </c>
      <c r="H30" s="34">
        <f>F30*P30</f>
        <v>129395.77500000001</v>
      </c>
      <c r="I30" s="41">
        <v>5190</v>
      </c>
      <c r="J30" s="33">
        <f>IF(I30=0,"",I30/O30)</f>
        <v>4781.2068171349611</v>
      </c>
      <c r="K30" s="34">
        <f>I30*P30</f>
        <v>130009.5</v>
      </c>
      <c r="L30" s="41">
        <v>5190</v>
      </c>
      <c r="M30" s="33">
        <f>IF(L30=0,"",L30/O30)</f>
        <v>4781.2068171349611</v>
      </c>
      <c r="N30" s="34">
        <f>L30*P30</f>
        <v>130009.5</v>
      </c>
      <c r="O30" s="37">
        <v>1.0854999999999999</v>
      </c>
      <c r="P30" s="43">
        <v>25.05</v>
      </c>
    </row>
    <row r="31" spans="1:16" ht="13.5" x14ac:dyDescent="0.25">
      <c r="A31" s="39">
        <v>28</v>
      </c>
      <c r="B31" s="40">
        <v>1</v>
      </c>
      <c r="C31" s="41">
        <v>5169.5</v>
      </c>
      <c r="D31" s="33">
        <f>IF(C31=0,"",C31/O31)</f>
        <v>4748.7598750688958</v>
      </c>
      <c r="E31" s="34">
        <f t="shared" si="1"/>
        <v>129423.60200000001</v>
      </c>
      <c r="F31" s="41">
        <v>5169.5</v>
      </c>
      <c r="G31" s="33">
        <f>IF(F31=0,"",F31/O31)</f>
        <v>4748.7598750688958</v>
      </c>
      <c r="H31" s="34">
        <f>F31*P31</f>
        <v>129423.60200000001</v>
      </c>
      <c r="I31" s="41">
        <v>5197.5</v>
      </c>
      <c r="J31" s="33">
        <f>IF(I31=0,"",I31/O31)</f>
        <v>4774.480984751056</v>
      </c>
      <c r="K31" s="34">
        <f>I31*P31</f>
        <v>130124.61</v>
      </c>
      <c r="L31" s="41">
        <v>5197.5</v>
      </c>
      <c r="M31" s="33">
        <f>IF(L31=0,"",L31/O31)</f>
        <v>4774.480984751056</v>
      </c>
      <c r="N31" s="34">
        <f>L31*P31</f>
        <v>130124.61</v>
      </c>
      <c r="O31" s="37">
        <v>1.0886</v>
      </c>
      <c r="P31" s="43">
        <v>25.036000000000001</v>
      </c>
    </row>
    <row r="32" spans="1:16" ht="13.5" x14ac:dyDescent="0.25">
      <c r="A32" s="39">
        <v>29</v>
      </c>
      <c r="B32" s="40">
        <v>1</v>
      </c>
      <c r="C32" s="41">
        <v>5184</v>
      </c>
      <c r="D32" s="33">
        <f t="shared" si="0"/>
        <v>4780.9646776722311</v>
      </c>
      <c r="E32" s="34">
        <f t="shared" si="1"/>
        <v>129693.31200000001</v>
      </c>
      <c r="F32" s="41">
        <v>5184</v>
      </c>
      <c r="G32" s="33">
        <f>IF(F32=0,"",F32/O32)</f>
        <v>4780.9646776722311</v>
      </c>
      <c r="H32" s="34">
        <f>F32*P32</f>
        <v>129693.31200000001</v>
      </c>
      <c r="I32" s="41">
        <v>5215</v>
      </c>
      <c r="J32" s="33">
        <f>IF(I32=0,"",I32/O32)</f>
        <v>4809.5545513234347</v>
      </c>
      <c r="K32" s="34">
        <f>I32*P32</f>
        <v>130468.87000000001</v>
      </c>
      <c r="L32" s="41">
        <v>5215</v>
      </c>
      <c r="M32" s="33">
        <f>IF(L32=0,"",L32/O32)</f>
        <v>4809.5545513234347</v>
      </c>
      <c r="N32" s="34">
        <f>L32*P32</f>
        <v>130468.87000000001</v>
      </c>
      <c r="O32" s="37">
        <v>1.0843</v>
      </c>
      <c r="P32" s="43">
        <v>25.018000000000001</v>
      </c>
    </row>
    <row r="33" spans="1:16" ht="13.5" x14ac:dyDescent="0.25">
      <c r="A33" s="39">
        <v>30</v>
      </c>
      <c r="B33" s="40">
        <v>1</v>
      </c>
      <c r="C33" s="41">
        <v>5231</v>
      </c>
      <c r="D33" s="33">
        <f t="shared" si="0"/>
        <v>4813.2131026867874</v>
      </c>
      <c r="E33" s="34">
        <f t="shared" si="1"/>
        <v>130330.36499999999</v>
      </c>
      <c r="F33" s="41">
        <v>5231</v>
      </c>
      <c r="G33" s="33">
        <f>IF(F33=0,"",F33/O33)</f>
        <v>4813.2131026867874</v>
      </c>
      <c r="H33" s="34">
        <f>F33*P33</f>
        <v>130330.36499999999</v>
      </c>
      <c r="I33" s="41">
        <v>5258</v>
      </c>
      <c r="J33" s="33">
        <f>IF(I33=0,"",I33/O33)</f>
        <v>4838.0566801619434</v>
      </c>
      <c r="K33" s="34">
        <f>I33*P33</f>
        <v>131003.06999999999</v>
      </c>
      <c r="L33" s="41">
        <v>5258</v>
      </c>
      <c r="M33" s="33">
        <f>IF(L33=0,"",L33/O33)</f>
        <v>4838.0566801619434</v>
      </c>
      <c r="N33" s="34">
        <f>L33*P33</f>
        <v>131003.06999999999</v>
      </c>
      <c r="O33" s="37">
        <v>1.0868</v>
      </c>
      <c r="P33" s="43">
        <v>24.914999999999999</v>
      </c>
    </row>
    <row r="34" spans="1:16" ht="14.25" thickBot="1" x14ac:dyDescent="0.3">
      <c r="A34" s="70">
        <v>31</v>
      </c>
      <c r="B34" s="71"/>
      <c r="C34" s="72"/>
      <c r="D34" s="33" t="str">
        <f t="shared" si="0"/>
        <v/>
      </c>
      <c r="E34" s="34">
        <f t="shared" si="1"/>
        <v>0</v>
      </c>
      <c r="F34" s="72"/>
      <c r="G34" s="33" t="str">
        <f>IF(F34=0,"",F34/O34)</f>
        <v/>
      </c>
      <c r="H34" s="34">
        <f>F34*P34</f>
        <v>0</v>
      </c>
      <c r="I34" s="72"/>
      <c r="J34" s="33" t="str">
        <f>IF(I34=0,"",I34/O34)</f>
        <v/>
      </c>
      <c r="K34" s="34">
        <f>I34*P34</f>
        <v>0</v>
      </c>
      <c r="L34" s="72"/>
      <c r="M34" s="33" t="str">
        <f>IF(L34=0,"",L34/O34)</f>
        <v/>
      </c>
      <c r="N34" s="34">
        <f>L34*P34</f>
        <v>0</v>
      </c>
      <c r="O34" s="73"/>
      <c r="P34" s="74"/>
    </row>
    <row r="35" spans="1:16" ht="15" thickBot="1" x14ac:dyDescent="0.35">
      <c r="A35" s="45"/>
      <c r="B35" s="46">
        <f>SUM(B4:B34)</f>
        <v>20</v>
      </c>
      <c r="C35" s="80">
        <v>5048.25</v>
      </c>
      <c r="D35" s="68">
        <f>SUM(D4:D34)/B35</f>
        <v>4647.8962909664906</v>
      </c>
      <c r="E35" s="68">
        <f>SUM(E4:E34)/B35</f>
        <v>126702.43992500003</v>
      </c>
      <c r="F35" s="80">
        <v>5048.25</v>
      </c>
      <c r="G35" s="68">
        <f>SUM(G4:G34)/B35</f>
        <v>4647.8962909664906</v>
      </c>
      <c r="H35" s="68">
        <f>SUM(H4:H34)/B35</f>
        <v>126702.43992500003</v>
      </c>
      <c r="I35" s="80">
        <f>SUM(I4:I34)/B35</f>
        <v>5072.45</v>
      </c>
      <c r="J35" s="68">
        <f>SUM(J4:J34)/B35</f>
        <v>4670.1973462221004</v>
      </c>
      <c r="K35" s="68">
        <f>SUM(K4:K34)/B35</f>
        <v>127309.90067499997</v>
      </c>
      <c r="L35" s="80">
        <f>SUM(L4:L34)/B35</f>
        <v>5072.45</v>
      </c>
      <c r="M35" s="47">
        <f>SUM(M4:M34)/B35</f>
        <v>4670.1973462221004</v>
      </c>
      <c r="N35" s="47">
        <f>SUM(N4:N34)/B35</f>
        <v>127309.90067499997</v>
      </c>
      <c r="O35" s="55">
        <f>SUM(O4:O34)/B35</f>
        <v>1.0861649999999998</v>
      </c>
      <c r="P35" s="69">
        <f>SUM(P4:P34)/B35</f>
        <v>25.100850000000005</v>
      </c>
    </row>
    <row r="39" spans="1:16" x14ac:dyDescent="0.2">
      <c r="D39" t="s">
        <v>2</v>
      </c>
      <c r="J39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Duben 2020</vt:lpstr>
      <vt:lpstr>Cu</vt:lpstr>
    </vt:vector>
  </TitlesOfParts>
  <Company>MTC Trading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Kropackova</cp:lastModifiedBy>
  <cp:lastPrinted>2020-06-09T07:54:21Z</cp:lastPrinted>
  <dcterms:created xsi:type="dcterms:W3CDTF">2004-09-28T09:31:55Z</dcterms:created>
  <dcterms:modified xsi:type="dcterms:W3CDTF">2020-06-09T07:59:09Z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