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LME 2020\"/>
    </mc:Choice>
  </mc:AlternateContent>
  <xr:revisionPtr revIDLastSave="0" documentId="13_ncr:1_{96CA2CB8-1877-4E18-9470-79F1A75689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rpen 2020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W17" i="1"/>
  <c r="W24" i="1"/>
  <c r="W31" i="1"/>
  <c r="T10" i="1"/>
  <c r="T17" i="1"/>
  <c r="T24" i="1"/>
  <c r="T31" i="1"/>
  <c r="Q10" i="1"/>
  <c r="Q17" i="1"/>
  <c r="Q24" i="1"/>
  <c r="Q31" i="1"/>
  <c r="N10" i="1"/>
  <c r="N17" i="1"/>
  <c r="N24" i="1"/>
  <c r="N31" i="1"/>
  <c r="K10" i="1"/>
  <c r="K17" i="1"/>
  <c r="K24" i="1"/>
  <c r="K31" i="1"/>
  <c r="H10" i="1"/>
  <c r="H17" i="1"/>
  <c r="H24" i="1"/>
  <c r="H31" i="1" l="1"/>
  <c r="D18" i="1"/>
  <c r="E10" i="1"/>
  <c r="E17" i="1"/>
  <c r="E24" i="1"/>
  <c r="E31" i="1"/>
  <c r="M4" i="2"/>
  <c r="M5" i="2"/>
  <c r="M6" i="2"/>
  <c r="M7" i="2"/>
  <c r="M8" i="2"/>
  <c r="M9" i="2"/>
  <c r="N6" i="2"/>
  <c r="N7" i="2"/>
  <c r="N8" i="2"/>
  <c r="N9" i="2"/>
  <c r="N10" i="2"/>
  <c r="N17" i="2"/>
  <c r="N24" i="2"/>
  <c r="N31" i="2"/>
  <c r="J4" i="2" l="1"/>
  <c r="J5" i="2"/>
  <c r="J6" i="2"/>
  <c r="J7" i="2"/>
  <c r="J8" i="2"/>
  <c r="J9" i="2"/>
  <c r="K6" i="2"/>
  <c r="K7" i="2"/>
  <c r="K8" i="2"/>
  <c r="K9" i="2"/>
  <c r="K10" i="2"/>
  <c r="K17" i="2"/>
  <c r="K24" i="2"/>
  <c r="K31" i="2"/>
  <c r="G4" i="2"/>
  <c r="G5" i="2"/>
  <c r="G6" i="2"/>
  <c r="G7" i="2"/>
  <c r="G8" i="2"/>
  <c r="G9" i="2"/>
  <c r="G10" i="2"/>
  <c r="D9" i="2"/>
  <c r="D10" i="2"/>
  <c r="D11" i="2"/>
  <c r="D12" i="2"/>
  <c r="D13" i="2"/>
  <c r="D14" i="2"/>
  <c r="D15" i="2"/>
  <c r="H6" i="2"/>
  <c r="H7" i="2"/>
  <c r="H8" i="2"/>
  <c r="H9" i="2"/>
  <c r="H10" i="2"/>
  <c r="H17" i="2"/>
  <c r="H24" i="2"/>
  <c r="H31" i="2"/>
  <c r="D8" i="2"/>
  <c r="D7" i="2"/>
  <c r="D6" i="2"/>
  <c r="D5" i="2"/>
  <c r="D4" i="2"/>
  <c r="E7" i="2"/>
  <c r="E6" i="2"/>
  <c r="E8" i="2"/>
  <c r="E9" i="2"/>
  <c r="E10" i="2"/>
  <c r="E17" i="2"/>
  <c r="E24" i="2"/>
  <c r="E31" i="2"/>
  <c r="D9" i="1"/>
  <c r="D8" i="1"/>
  <c r="D7" i="1"/>
  <c r="D6" i="1"/>
  <c r="D5" i="1"/>
  <c r="E9" i="1"/>
  <c r="E8" i="1"/>
  <c r="E7" i="1"/>
  <c r="E6" i="1"/>
  <c r="B35" i="2" l="1"/>
  <c r="C35" i="2" s="1"/>
  <c r="O35" i="2" l="1"/>
  <c r="L35" i="2"/>
  <c r="I35" i="2"/>
  <c r="P35" i="2"/>
  <c r="F35" i="2"/>
  <c r="N34" i="2"/>
  <c r="M34" i="2"/>
  <c r="K34" i="2"/>
  <c r="J34" i="2"/>
  <c r="H34" i="2"/>
  <c r="G34" i="2"/>
  <c r="E34" i="2"/>
  <c r="D34" i="2"/>
  <c r="M33" i="2"/>
  <c r="M32" i="2"/>
  <c r="M26" i="2"/>
  <c r="M25" i="2"/>
  <c r="M19" i="2"/>
  <c r="M18" i="2"/>
  <c r="M12" i="2"/>
  <c r="M11" i="2"/>
  <c r="J33" i="2"/>
  <c r="J32" i="2"/>
  <c r="J26" i="2"/>
  <c r="J25" i="2"/>
  <c r="J19" i="2"/>
  <c r="J18" i="2"/>
  <c r="J12" i="2"/>
  <c r="J11" i="2"/>
  <c r="G33" i="2"/>
  <c r="G32" i="2"/>
  <c r="G26" i="2"/>
  <c r="G25" i="2"/>
  <c r="G19" i="2"/>
  <c r="G18" i="2"/>
  <c r="G12" i="2"/>
  <c r="G11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N27" i="2"/>
  <c r="M27" i="2"/>
  <c r="K27" i="2"/>
  <c r="J27" i="2"/>
  <c r="H27" i="2"/>
  <c r="G27" i="2"/>
  <c r="E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N20" i="2"/>
  <c r="M20" i="2"/>
  <c r="K20" i="2"/>
  <c r="J20" i="2"/>
  <c r="H20" i="2"/>
  <c r="G20" i="2"/>
  <c r="E20" i="2"/>
  <c r="D20" i="2"/>
  <c r="D19" i="2"/>
  <c r="D18" i="2"/>
  <c r="M17" i="2"/>
  <c r="J17" i="2"/>
  <c r="G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N14" i="2"/>
  <c r="M14" i="2"/>
  <c r="K14" i="2"/>
  <c r="J14" i="2"/>
  <c r="H14" i="2"/>
  <c r="G14" i="2"/>
  <c r="E14" i="2"/>
  <c r="N13" i="2"/>
  <c r="M13" i="2"/>
  <c r="K13" i="2"/>
  <c r="J13" i="2"/>
  <c r="H13" i="2"/>
  <c r="G13" i="2"/>
  <c r="E13" i="2"/>
  <c r="M10" i="2"/>
  <c r="J10" i="2"/>
  <c r="D4" i="1"/>
  <c r="G4" i="1"/>
  <c r="J4" i="1"/>
  <c r="M4" i="1"/>
  <c r="P4" i="1"/>
  <c r="S4" i="1"/>
  <c r="V4" i="1"/>
  <c r="G5" i="1"/>
  <c r="J5" i="1"/>
  <c r="M5" i="1"/>
  <c r="P5" i="1"/>
  <c r="S5" i="1"/>
  <c r="V5" i="1"/>
  <c r="G6" i="1"/>
  <c r="H6" i="1"/>
  <c r="J6" i="1"/>
  <c r="K6" i="1"/>
  <c r="M6" i="1"/>
  <c r="N6" i="1"/>
  <c r="P6" i="1"/>
  <c r="Q6" i="1"/>
  <c r="S6" i="1"/>
  <c r="T6" i="1"/>
  <c r="V6" i="1"/>
  <c r="W6" i="1"/>
  <c r="G7" i="1"/>
  <c r="H7" i="1"/>
  <c r="J7" i="1"/>
  <c r="K7" i="1"/>
  <c r="M7" i="1"/>
  <c r="N7" i="1"/>
  <c r="P7" i="1"/>
  <c r="Q7" i="1"/>
  <c r="S7" i="1"/>
  <c r="T7" i="1"/>
  <c r="V7" i="1"/>
  <c r="W7" i="1"/>
  <c r="G8" i="1"/>
  <c r="H8" i="1"/>
  <c r="J8" i="1"/>
  <c r="K8" i="1"/>
  <c r="M8" i="1"/>
  <c r="N8" i="1"/>
  <c r="P8" i="1"/>
  <c r="Q8" i="1"/>
  <c r="S8" i="1"/>
  <c r="T8" i="1"/>
  <c r="V8" i="1"/>
  <c r="W8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G12" i="1"/>
  <c r="J12" i="1"/>
  <c r="M12" i="1"/>
  <c r="P12" i="1"/>
  <c r="S12" i="1"/>
  <c r="V12" i="1"/>
  <c r="D13" i="1"/>
  <c r="E13" i="1"/>
  <c r="G13" i="1"/>
  <c r="H13" i="1"/>
  <c r="J13" i="1"/>
  <c r="K13" i="1"/>
  <c r="M13" i="1"/>
  <c r="N13" i="1"/>
  <c r="P13" i="1"/>
  <c r="Q13" i="1"/>
  <c r="S13" i="1"/>
  <c r="T13" i="1"/>
  <c r="V13" i="1"/>
  <c r="W13" i="1"/>
  <c r="D14" i="1"/>
  <c r="E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G19" i="1"/>
  <c r="J19" i="1"/>
  <c r="M19" i="1"/>
  <c r="P19" i="1"/>
  <c r="S19" i="1"/>
  <c r="V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E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G26" i="1"/>
  <c r="J26" i="1"/>
  <c r="M26" i="1"/>
  <c r="P26" i="1"/>
  <c r="S26" i="1"/>
  <c r="V26" i="1"/>
  <c r="D27" i="1"/>
  <c r="E27" i="1"/>
  <c r="G27" i="1"/>
  <c r="H27" i="1"/>
  <c r="J27" i="1"/>
  <c r="K27" i="1"/>
  <c r="M27" i="1"/>
  <c r="N27" i="1"/>
  <c r="P27" i="1"/>
  <c r="Q27" i="1"/>
  <c r="S27" i="1"/>
  <c r="T27" i="1"/>
  <c r="V27" i="1"/>
  <c r="W27" i="1"/>
  <c r="D28" i="1"/>
  <c r="E28" i="1"/>
  <c r="G28" i="1"/>
  <c r="H28" i="1"/>
  <c r="J28" i="1"/>
  <c r="K28" i="1"/>
  <c r="M28" i="1"/>
  <c r="N28" i="1"/>
  <c r="P28" i="1"/>
  <c r="Q28" i="1"/>
  <c r="S28" i="1"/>
  <c r="T28" i="1"/>
  <c r="V28" i="1"/>
  <c r="W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G33" i="1"/>
  <c r="J33" i="1"/>
  <c r="M33" i="1"/>
  <c r="P33" i="1"/>
  <c r="S33" i="1"/>
  <c r="V33" i="1"/>
  <c r="D34" i="1"/>
  <c r="E34" i="1"/>
  <c r="G34" i="1"/>
  <c r="H34" i="1"/>
  <c r="J34" i="1"/>
  <c r="K34" i="1"/>
  <c r="M34" i="1"/>
  <c r="N34" i="1"/>
  <c r="P34" i="1"/>
  <c r="Q34" i="1"/>
  <c r="S34" i="1"/>
  <c r="T34" i="1"/>
  <c r="V34" i="1"/>
  <c r="W34" i="1"/>
  <c r="B35" i="1"/>
  <c r="X35" i="1" l="1"/>
  <c r="AB35" i="1"/>
  <c r="E35" i="2"/>
  <c r="U35" i="1"/>
  <c r="E35" i="1"/>
  <c r="L35" i="1"/>
  <c r="O35" i="1"/>
  <c r="T35" i="1"/>
  <c r="W35" i="1"/>
  <c r="K35" i="1"/>
  <c r="H35" i="1"/>
  <c r="J35" i="1"/>
  <c r="D35" i="2"/>
  <c r="V35" i="1"/>
  <c r="Q35" i="1"/>
  <c r="F35" i="1"/>
  <c r="Z35" i="1"/>
  <c r="G35" i="1"/>
  <c r="P35" i="1"/>
  <c r="I35" i="1"/>
  <c r="N35" i="2"/>
  <c r="H35" i="2"/>
  <c r="S35" i="1"/>
  <c r="G35" i="2"/>
  <c r="J35" i="2"/>
  <c r="M35" i="2"/>
  <c r="AA35" i="1"/>
  <c r="M35" i="1"/>
  <c r="C35" i="1"/>
  <c r="D35" i="1"/>
  <c r="R35" i="1"/>
  <c r="K35" i="2"/>
  <c r="N35" i="1"/>
</calcChain>
</file>

<file path=xl/sharedStrings.xml><?xml version="1.0" encoding="utf-8"?>
<sst xmlns="http://schemas.openxmlformats.org/spreadsheetml/2006/main" count="198" uniqueCount="30">
  <si>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</si>
  <si>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</si>
  <si>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</si>
  <si>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</si>
  <si>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</si>
  <si>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</si>
  <si>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</si>
  <si>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</si>
  <si>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</si>
  <si>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</si>
  <si>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</si>
  <si>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</si>
  <si>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</si>
  <si>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</si>
  <si>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</si>
  <si>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</si>
  <si>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</si>
  <si>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</si>
  <si>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</si>
  <si>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</si>
  <si>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</si>
  <si>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</si>
  <si>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</si>
  <si>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</si>
  <si>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</si>
  <si>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</si>
  <si>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</si>
  <si>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August</t>
  </si>
  <si>
    <t>ČNB průměr za srpen( ale včetně 31.8.) je Eur 26,166</t>
  </si>
  <si>
    <t>$  22,122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</si>
</sst>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169" fontId="4" fillId="0" borderId="26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4" fillId="2" borderId="26" xfId="1" applyNumberFormat="1" applyFont="1" applyFill="1" applyBorder="1"/>
    <xf numFmtId="168" fontId="4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workbookViewId="0">
      <pane xSplit="1" topLeftCell="B1" activePane="topRight" state="frozen"/>
      <selection pane="topRight" activeCell="A33" sqref="A33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8" t="s">
        <v>27</v>
      </c>
      <c r="B1" s="76">
        <v>2020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7">
        <v>-3.0000000000000001E-3</v>
      </c>
      <c r="Y3" s="77">
        <v>-3.0000000000000001E-3</v>
      </c>
      <c r="Z3" s="27"/>
      <c r="AA3" s="28"/>
      <c r="AB3" s="29"/>
    </row>
    <row r="4" spans="1:28" ht="13.5" x14ac:dyDescent="0.25">
      <c r="A4" s="30">
        <v>1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9"/>
      <c r="Z4" s="36"/>
      <c r="AA4" s="43"/>
      <c r="AB4" s="38"/>
    </row>
    <row r="5" spans="1:28" ht="13.5" x14ac:dyDescent="0.25">
      <c r="A5" s="39">
        <v>2</v>
      </c>
      <c r="B5" s="40" t="s">
        <v>2</v>
      </c>
      <c r="C5" s="41"/>
      <c r="D5" s="33" t="str">
        <f t="shared" si="0"/>
        <v/>
      </c>
      <c r="E5" s="34" t="s">
        <v>2</v>
      </c>
      <c r="F5" s="41"/>
      <c r="G5" s="34" t="str">
        <f t="shared" si="1"/>
        <v/>
      </c>
      <c r="H5" s="34" t="s">
        <v>2</v>
      </c>
      <c r="I5" s="41"/>
      <c r="J5" s="34" t="str">
        <f t="shared" si="2"/>
        <v/>
      </c>
      <c r="K5" s="34" t="s">
        <v>2</v>
      </c>
      <c r="L5" s="41"/>
      <c r="M5" s="34" t="str">
        <f t="shared" si="3"/>
        <v/>
      </c>
      <c r="N5" s="34" t="s">
        <v>2</v>
      </c>
      <c r="O5" s="42"/>
      <c r="P5" s="34" t="str">
        <f t="shared" si="4"/>
        <v/>
      </c>
      <c r="Q5" s="34" t="s">
        <v>2</v>
      </c>
      <c r="R5" s="41"/>
      <c r="S5" s="34" t="str">
        <f t="shared" si="5"/>
        <v/>
      </c>
      <c r="T5" s="34" t="s">
        <v>2</v>
      </c>
      <c r="U5" s="42"/>
      <c r="V5" s="34" t="str">
        <f t="shared" si="6"/>
        <v/>
      </c>
      <c r="W5" s="34" t="s">
        <v>2</v>
      </c>
      <c r="X5" s="37" t="s">
        <v>2</v>
      </c>
      <c r="Y5" s="80" t="s">
        <v>2</v>
      </c>
      <c r="Z5" s="37" t="s">
        <v>2</v>
      </c>
      <c r="AA5" s="43" t="s">
        <v>2</v>
      </c>
      <c r="AB5" s="43"/>
    </row>
    <row r="6" spans="1:28" ht="13.5" x14ac:dyDescent="0.25">
      <c r="A6" s="39">
        <v>3</v>
      </c>
      <c r="B6" s="40">
        <v>1</v>
      </c>
      <c r="C6" s="41">
        <v>6441</v>
      </c>
      <c r="D6" s="33">
        <f t="shared" si="0"/>
        <v>5492.9217124339075</v>
      </c>
      <c r="E6" s="34">
        <f t="shared" ref="E4:E34" si="7">C6*AB6</f>
        <v>144606.891</v>
      </c>
      <c r="F6" s="41">
        <v>1679.5</v>
      </c>
      <c r="G6" s="34">
        <f t="shared" si="1"/>
        <v>1432.2872249701518</v>
      </c>
      <c r="H6" s="34">
        <f t="shared" ref="H4:H34" si="8">F6*AB6</f>
        <v>37706.4545</v>
      </c>
      <c r="I6" s="41">
        <v>1300</v>
      </c>
      <c r="J6" s="34">
        <f t="shared" si="2"/>
        <v>1108.6474501108646</v>
      </c>
      <c r="K6" s="34">
        <f t="shared" ref="K4:K34" si="9">I6*AB6</f>
        <v>29186.3</v>
      </c>
      <c r="L6" s="41">
        <v>2286</v>
      </c>
      <c r="M6" s="34">
        <f t="shared" si="3"/>
        <v>1949.5139007334128</v>
      </c>
      <c r="N6" s="34">
        <f t="shared" ref="N4:N34" si="10">L6*AB6</f>
        <v>51322.986000000004</v>
      </c>
      <c r="O6" s="42">
        <v>13683</v>
      </c>
      <c r="P6" s="34">
        <f t="shared" si="4"/>
        <v>11668.940815282278</v>
      </c>
      <c r="Q6" s="34">
        <f t="shared" ref="Q4:Q34" si="11">O6*AB6</f>
        <v>307197.033</v>
      </c>
      <c r="R6" s="41">
        <v>1866.5</v>
      </c>
      <c r="S6" s="34">
        <f t="shared" si="5"/>
        <v>1591.7618966399452</v>
      </c>
      <c r="T6" s="34">
        <f t="shared" ref="T4:T34" si="12">R6*AB6</f>
        <v>41904.791499999999</v>
      </c>
      <c r="U6" s="42">
        <v>17958</v>
      </c>
      <c r="V6" s="34">
        <f t="shared" si="6"/>
        <v>15314.685314685314</v>
      </c>
      <c r="W6" s="34">
        <f t="shared" ref="W4:W34" si="13">U6*AB6</f>
        <v>403175.05800000002</v>
      </c>
      <c r="X6" s="37">
        <v>1.1696</v>
      </c>
      <c r="Y6" s="80">
        <v>1.1697500000000001</v>
      </c>
      <c r="Z6" s="37">
        <v>1.1726000000000001</v>
      </c>
      <c r="AA6" s="43">
        <v>26.32</v>
      </c>
      <c r="AB6" s="43">
        <v>22.451000000000001</v>
      </c>
    </row>
    <row r="7" spans="1:28" ht="13.5" x14ac:dyDescent="0.25">
      <c r="A7" s="39">
        <v>4</v>
      </c>
      <c r="B7" s="40">
        <v>1</v>
      </c>
      <c r="C7" s="41">
        <v>6440</v>
      </c>
      <c r="D7" s="33">
        <f t="shared" si="0"/>
        <v>5475.7248533287993</v>
      </c>
      <c r="E7" s="34">
        <f t="shared" si="7"/>
        <v>143528.28</v>
      </c>
      <c r="F7" s="41">
        <v>1709.5</v>
      </c>
      <c r="G7" s="34">
        <f t="shared" si="1"/>
        <v>1453.5328628517984</v>
      </c>
      <c r="H7" s="34">
        <f t="shared" si="8"/>
        <v>38099.626499999998</v>
      </c>
      <c r="I7" s="41">
        <v>1315</v>
      </c>
      <c r="J7" s="34">
        <f t="shared" si="2"/>
        <v>1118.102202193691</v>
      </c>
      <c r="K7" s="34">
        <f t="shared" si="9"/>
        <v>29307.404999999999</v>
      </c>
      <c r="L7" s="41">
        <v>2304</v>
      </c>
      <c r="M7" s="34">
        <f t="shared" si="3"/>
        <v>1959.017090383471</v>
      </c>
      <c r="N7" s="34">
        <f t="shared" si="10"/>
        <v>51349.248</v>
      </c>
      <c r="O7" s="42">
        <v>13888</v>
      </c>
      <c r="P7" s="34">
        <f t="shared" si="4"/>
        <v>11808.519683700366</v>
      </c>
      <c r="Q7" s="34">
        <f t="shared" si="11"/>
        <v>309521.85599999997</v>
      </c>
      <c r="R7" s="41">
        <v>1834</v>
      </c>
      <c r="S7" s="34">
        <f t="shared" si="5"/>
        <v>1559.3912082305928</v>
      </c>
      <c r="T7" s="34">
        <f t="shared" si="12"/>
        <v>40874.358</v>
      </c>
      <c r="U7" s="42">
        <v>17890</v>
      </c>
      <c r="V7" s="34">
        <f t="shared" si="6"/>
        <v>15211.291556840406</v>
      </c>
      <c r="W7" s="34">
        <f t="shared" si="13"/>
        <v>398714.43</v>
      </c>
      <c r="X7" s="37">
        <v>1.1735</v>
      </c>
      <c r="Y7" s="80">
        <v>1.1780999999999999</v>
      </c>
      <c r="Z7" s="37">
        <v>1.1760999999999999</v>
      </c>
      <c r="AA7" s="43">
        <v>26.22</v>
      </c>
      <c r="AB7" s="43">
        <v>22.286999999999999</v>
      </c>
    </row>
    <row r="8" spans="1:28" ht="13.5" x14ac:dyDescent="0.25">
      <c r="A8" s="39">
        <v>5</v>
      </c>
      <c r="B8" s="40">
        <v>1</v>
      </c>
      <c r="C8" s="41">
        <v>6525.5</v>
      </c>
      <c r="D8" s="33">
        <f t="shared" si="0"/>
        <v>5504.4285111767185</v>
      </c>
      <c r="E8" s="34">
        <f t="shared" si="7"/>
        <v>143508.796</v>
      </c>
      <c r="F8" s="41">
        <v>1739</v>
      </c>
      <c r="G8" s="34">
        <f t="shared" si="1"/>
        <v>1466.8916069169127</v>
      </c>
      <c r="H8" s="34">
        <f t="shared" si="8"/>
        <v>38244.088000000003</v>
      </c>
      <c r="I8" s="41">
        <v>1330</v>
      </c>
      <c r="J8" s="34">
        <f t="shared" si="2"/>
        <v>1121.8894981020667</v>
      </c>
      <c r="K8" s="34">
        <f t="shared" si="9"/>
        <v>29249.360000000001</v>
      </c>
      <c r="L8" s="41">
        <v>2370</v>
      </c>
      <c r="M8" s="34">
        <f t="shared" si="3"/>
        <v>1999.1564740615775</v>
      </c>
      <c r="N8" s="34">
        <f t="shared" si="10"/>
        <v>52121.04</v>
      </c>
      <c r="O8" s="42">
        <v>14250</v>
      </c>
      <c r="P8" s="34">
        <f t="shared" si="4"/>
        <v>12020.244622522143</v>
      </c>
      <c r="Q8" s="34">
        <f t="shared" si="11"/>
        <v>313386</v>
      </c>
      <c r="R8" s="41">
        <v>1889</v>
      </c>
      <c r="S8" s="34">
        <f t="shared" si="5"/>
        <v>1593.4204976803037</v>
      </c>
      <c r="T8" s="34">
        <f t="shared" si="12"/>
        <v>41542.887999999999</v>
      </c>
      <c r="U8" s="42">
        <v>17960</v>
      </c>
      <c r="V8" s="34">
        <f t="shared" si="6"/>
        <v>15149.725854070013</v>
      </c>
      <c r="W8" s="34">
        <f t="shared" si="13"/>
        <v>394976.32</v>
      </c>
      <c r="X8" s="37">
        <v>1.1823999999999999</v>
      </c>
      <c r="Y8" s="80">
        <v>1.1823999999999999</v>
      </c>
      <c r="Z8" s="37">
        <v>1.1855</v>
      </c>
      <c r="AA8" s="43">
        <v>26.09</v>
      </c>
      <c r="AB8" s="43">
        <v>21.992000000000001</v>
      </c>
    </row>
    <row r="9" spans="1:28" ht="13.5" x14ac:dyDescent="0.25">
      <c r="A9" s="39">
        <v>6</v>
      </c>
      <c r="B9" s="40">
        <v>1</v>
      </c>
      <c r="C9" s="41">
        <v>6453.5</v>
      </c>
      <c r="D9" s="33">
        <f t="shared" si="0"/>
        <v>5447.3706423567146</v>
      </c>
      <c r="E9" s="34">
        <f t="shared" si="7"/>
        <v>142783.6875</v>
      </c>
      <c r="F9" s="41">
        <v>1722</v>
      </c>
      <c r="G9" s="34">
        <f t="shared" si="1"/>
        <v>1453.5325398835148</v>
      </c>
      <c r="H9" s="34">
        <f t="shared" si="8"/>
        <v>38099.25</v>
      </c>
      <c r="I9" s="41">
        <v>1330</v>
      </c>
      <c r="J9" s="34">
        <f t="shared" si="2"/>
        <v>1122.647083649869</v>
      </c>
      <c r="K9" s="34">
        <f t="shared" si="9"/>
        <v>29426.25</v>
      </c>
      <c r="L9" s="41">
        <v>2377.5</v>
      </c>
      <c r="M9" s="34">
        <f t="shared" si="3"/>
        <v>2006.8371739680931</v>
      </c>
      <c r="N9" s="34">
        <f t="shared" si="10"/>
        <v>52602.1875</v>
      </c>
      <c r="O9" s="42">
        <v>14381</v>
      </c>
      <c r="P9" s="34">
        <f t="shared" si="4"/>
        <v>12138.938127796066</v>
      </c>
      <c r="Q9" s="34">
        <f t="shared" si="11"/>
        <v>318179.625</v>
      </c>
      <c r="R9" s="41">
        <v>1913</v>
      </c>
      <c r="S9" s="34">
        <f t="shared" si="5"/>
        <v>1614.7547902422552</v>
      </c>
      <c r="T9" s="34">
        <f t="shared" si="12"/>
        <v>42325.125</v>
      </c>
      <c r="U9" s="42">
        <v>17900</v>
      </c>
      <c r="V9" s="34">
        <f t="shared" si="6"/>
        <v>15109.310373934328</v>
      </c>
      <c r="W9" s="34">
        <f t="shared" si="13"/>
        <v>396037.5</v>
      </c>
      <c r="X9" s="37">
        <v>1.1813</v>
      </c>
      <c r="Y9" s="80">
        <v>1.1816500000000001</v>
      </c>
      <c r="Z9" s="37">
        <v>1.1847000000000001</v>
      </c>
      <c r="AA9" s="43">
        <v>26.2</v>
      </c>
      <c r="AB9" s="43">
        <v>22.125</v>
      </c>
    </row>
    <row r="10" spans="1:28" ht="13.5" x14ac:dyDescent="0.25">
      <c r="A10" s="39">
        <v>7</v>
      </c>
      <c r="B10" s="40">
        <v>1</v>
      </c>
      <c r="C10" s="41">
        <v>6437</v>
      </c>
      <c r="D10" s="33">
        <f t="shared" si="0"/>
        <v>5446.7761042477578</v>
      </c>
      <c r="E10" s="34">
        <f t="shared" si="7"/>
        <v>143165.31700000001</v>
      </c>
      <c r="F10" s="41">
        <v>1744</v>
      </c>
      <c r="G10" s="34">
        <f t="shared" si="1"/>
        <v>1475.7150110001692</v>
      </c>
      <c r="H10" s="34">
        <f t="shared" si="8"/>
        <v>38788.303999999996</v>
      </c>
      <c r="I10" s="41">
        <v>1330</v>
      </c>
      <c r="J10" s="34">
        <f t="shared" si="2"/>
        <v>1125.4019292604503</v>
      </c>
      <c r="K10" s="34">
        <f t="shared" si="9"/>
        <v>29580.53</v>
      </c>
      <c r="L10" s="41">
        <v>2393</v>
      </c>
      <c r="M10" s="34">
        <f t="shared" si="3"/>
        <v>2024.8773058047047</v>
      </c>
      <c r="N10" s="34">
        <f t="shared" si="10"/>
        <v>53222.712999999996</v>
      </c>
      <c r="O10" s="42">
        <v>14335</v>
      </c>
      <c r="P10" s="34">
        <f t="shared" si="4"/>
        <v>12129.8019969538</v>
      </c>
      <c r="Q10" s="34">
        <f t="shared" si="11"/>
        <v>318824.73499999999</v>
      </c>
      <c r="R10" s="41">
        <v>1921</v>
      </c>
      <c r="S10" s="34">
        <f t="shared" si="5"/>
        <v>1625.4865459468608</v>
      </c>
      <c r="T10" s="34">
        <f t="shared" si="12"/>
        <v>42724.961000000003</v>
      </c>
      <c r="U10" s="42">
        <v>17935</v>
      </c>
      <c r="V10" s="34">
        <f t="shared" si="6"/>
        <v>15176.002707733966</v>
      </c>
      <c r="W10" s="34">
        <f t="shared" si="13"/>
        <v>398892.33500000002</v>
      </c>
      <c r="X10" s="37">
        <v>1.1787000000000001</v>
      </c>
      <c r="Y10" s="80">
        <v>1.17875</v>
      </c>
      <c r="Z10" s="37">
        <v>1.1818</v>
      </c>
      <c r="AA10" s="43">
        <v>26.28</v>
      </c>
      <c r="AB10" s="43">
        <v>22.241</v>
      </c>
    </row>
    <row r="11" spans="1:28" ht="13.5" x14ac:dyDescent="0.2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4" t="str">
        <f t="shared" si="1"/>
        <v/>
      </c>
      <c r="H11" s="34" t="s">
        <v>2</v>
      </c>
      <c r="I11" s="41"/>
      <c r="J11" s="34" t="str">
        <f t="shared" si="2"/>
        <v/>
      </c>
      <c r="K11" s="34" t="s">
        <v>2</v>
      </c>
      <c r="L11" s="41"/>
      <c r="M11" s="34" t="str">
        <f t="shared" si="3"/>
        <v/>
      </c>
      <c r="N11" s="34" t="s">
        <v>2</v>
      </c>
      <c r="O11" s="42"/>
      <c r="P11" s="34" t="str">
        <f t="shared" si="4"/>
        <v/>
      </c>
      <c r="Q11" s="34" t="s">
        <v>2</v>
      </c>
      <c r="R11" s="41"/>
      <c r="S11" s="34" t="str">
        <f t="shared" si="5"/>
        <v/>
      </c>
      <c r="T11" s="34" t="s">
        <v>2</v>
      </c>
      <c r="U11" s="42"/>
      <c r="V11" s="34" t="str">
        <f t="shared" si="6"/>
        <v/>
      </c>
      <c r="W11" s="34" t="s">
        <v>2</v>
      </c>
      <c r="X11" s="37"/>
      <c r="Y11" s="80"/>
      <c r="Z11" s="37"/>
      <c r="AA11" s="43"/>
      <c r="AB11" s="43"/>
    </row>
    <row r="12" spans="1:28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4" t="str">
        <f t="shared" si="1"/>
        <v/>
      </c>
      <c r="H12" s="34" t="s">
        <v>2</v>
      </c>
      <c r="I12" s="41"/>
      <c r="J12" s="34" t="str">
        <f t="shared" si="2"/>
        <v/>
      </c>
      <c r="K12" s="34" t="s">
        <v>2</v>
      </c>
      <c r="L12" s="41"/>
      <c r="M12" s="34" t="str">
        <f t="shared" si="3"/>
        <v/>
      </c>
      <c r="N12" s="34" t="s">
        <v>2</v>
      </c>
      <c r="O12" s="42"/>
      <c r="P12" s="34" t="str">
        <f t="shared" si="4"/>
        <v/>
      </c>
      <c r="Q12" s="34" t="s">
        <v>2</v>
      </c>
      <c r="R12" s="41"/>
      <c r="S12" s="34" t="str">
        <f t="shared" si="5"/>
        <v/>
      </c>
      <c r="T12" s="34" t="s">
        <v>2</v>
      </c>
      <c r="U12" s="42"/>
      <c r="V12" s="34" t="str">
        <f t="shared" si="6"/>
        <v/>
      </c>
      <c r="W12" s="34" t="s">
        <v>2</v>
      </c>
      <c r="X12" s="37"/>
      <c r="Y12" s="80"/>
      <c r="Z12" s="37"/>
      <c r="AA12" s="43"/>
      <c r="AB12" s="43"/>
    </row>
    <row r="13" spans="1:28" ht="13.5" x14ac:dyDescent="0.25">
      <c r="A13" s="39">
        <v>10</v>
      </c>
      <c r="B13" s="40">
        <v>1</v>
      </c>
      <c r="C13" s="41">
        <v>6363</v>
      </c>
      <c r="D13" s="33">
        <f t="shared" si="0"/>
        <v>5413.4762633996934</v>
      </c>
      <c r="E13" s="34">
        <f t="shared" si="7"/>
        <v>141653.106</v>
      </c>
      <c r="F13" s="41">
        <v>1730</v>
      </c>
      <c r="G13" s="34">
        <f t="shared" si="1"/>
        <v>1471.8393738301854</v>
      </c>
      <c r="H13" s="34">
        <f t="shared" si="8"/>
        <v>38513.26</v>
      </c>
      <c r="I13" s="41">
        <v>1343</v>
      </c>
      <c r="J13" s="34">
        <f t="shared" si="2"/>
        <v>1142.5897566785775</v>
      </c>
      <c r="K13" s="34">
        <f t="shared" si="9"/>
        <v>29897.866000000002</v>
      </c>
      <c r="L13" s="41">
        <v>2368.5</v>
      </c>
      <c r="M13" s="34">
        <f t="shared" si="3"/>
        <v>2015.0587034201124</v>
      </c>
      <c r="N13" s="34">
        <f t="shared" si="10"/>
        <v>52727.546999999999</v>
      </c>
      <c r="O13" s="42">
        <v>14146</v>
      </c>
      <c r="P13" s="34">
        <f t="shared" si="4"/>
        <v>12035.051897226476</v>
      </c>
      <c r="Q13" s="34">
        <f t="shared" si="11"/>
        <v>314918.25199999998</v>
      </c>
      <c r="R13" s="41">
        <v>1880</v>
      </c>
      <c r="S13" s="34">
        <f t="shared" si="5"/>
        <v>1599.4555045091033</v>
      </c>
      <c r="T13" s="34">
        <f t="shared" si="12"/>
        <v>41852.559999999998</v>
      </c>
      <c r="U13" s="42">
        <v>17700</v>
      </c>
      <c r="V13" s="34">
        <f t="shared" si="6"/>
        <v>15058.703420112302</v>
      </c>
      <c r="W13" s="34">
        <f t="shared" si="13"/>
        <v>394037.4</v>
      </c>
      <c r="X13" s="37">
        <v>1.1733</v>
      </c>
      <c r="Y13" s="80">
        <v>1.17235</v>
      </c>
      <c r="Z13" s="37">
        <v>1.1754</v>
      </c>
      <c r="AA13" s="43">
        <v>26.184999999999999</v>
      </c>
      <c r="AB13" s="43">
        <v>22.262</v>
      </c>
    </row>
    <row r="14" spans="1:28" ht="13.5" x14ac:dyDescent="0.25">
      <c r="A14" s="39">
        <v>11</v>
      </c>
      <c r="B14" s="40">
        <v>1</v>
      </c>
      <c r="C14" s="41">
        <v>6356.5</v>
      </c>
      <c r="D14" s="33">
        <f t="shared" si="0"/>
        <v>5396.0101867572157</v>
      </c>
      <c r="E14" s="34">
        <f t="shared" si="7"/>
        <v>141076.16099999999</v>
      </c>
      <c r="F14" s="41">
        <v>1749.5</v>
      </c>
      <c r="G14" s="34">
        <f t="shared" si="1"/>
        <v>1485.144312393888</v>
      </c>
      <c r="H14" s="34">
        <f t="shared" si="8"/>
        <v>38828.402999999998</v>
      </c>
      <c r="I14" s="41">
        <v>1339</v>
      </c>
      <c r="J14" s="34">
        <f t="shared" si="2"/>
        <v>1136.6723259762309</v>
      </c>
      <c r="K14" s="34">
        <f t="shared" si="9"/>
        <v>29717.766</v>
      </c>
      <c r="L14" s="41">
        <v>2371</v>
      </c>
      <c r="M14" s="34">
        <f t="shared" si="3"/>
        <v>2012.7334465195247</v>
      </c>
      <c r="N14" s="34">
        <f t="shared" si="10"/>
        <v>52621.973999999995</v>
      </c>
      <c r="O14" s="42">
        <v>14153</v>
      </c>
      <c r="P14" s="34">
        <f t="shared" si="4"/>
        <v>12014.431239388796</v>
      </c>
      <c r="Q14" s="34">
        <f t="shared" si="11"/>
        <v>314111.68199999997</v>
      </c>
      <c r="R14" s="41">
        <v>1901</v>
      </c>
      <c r="S14" s="34">
        <f t="shared" si="5"/>
        <v>1613.7521222410867</v>
      </c>
      <c r="T14" s="34">
        <f t="shared" si="12"/>
        <v>42190.794000000002</v>
      </c>
      <c r="U14" s="42">
        <v>17700</v>
      </c>
      <c r="V14" s="34">
        <f t="shared" si="6"/>
        <v>15025.466893039051</v>
      </c>
      <c r="W14" s="34">
        <f t="shared" si="13"/>
        <v>392833.8</v>
      </c>
      <c r="X14" s="37">
        <v>1.1753</v>
      </c>
      <c r="Y14" s="80">
        <v>1.1754500000000001</v>
      </c>
      <c r="Z14" s="37">
        <v>1.1779999999999999</v>
      </c>
      <c r="AA14" s="43">
        <v>26.155000000000001</v>
      </c>
      <c r="AB14" s="43">
        <v>22.193999999999999</v>
      </c>
    </row>
    <row r="15" spans="1:28" ht="13.5" x14ac:dyDescent="0.25">
      <c r="A15" s="39">
        <v>12</v>
      </c>
      <c r="B15" s="40">
        <v>1</v>
      </c>
      <c r="C15" s="41">
        <v>6379</v>
      </c>
      <c r="D15" s="33">
        <f t="shared" si="0"/>
        <v>5421.0928868870569</v>
      </c>
      <c r="E15" s="34">
        <f t="shared" si="7"/>
        <v>141518.11499999999</v>
      </c>
      <c r="F15" s="41">
        <v>1754</v>
      </c>
      <c r="G15" s="34">
        <f t="shared" si="1"/>
        <v>1490.6093311804198</v>
      </c>
      <c r="H15" s="34">
        <f t="shared" si="8"/>
        <v>38912.49</v>
      </c>
      <c r="I15" s="41">
        <v>1339</v>
      </c>
      <c r="J15" s="34">
        <f t="shared" si="2"/>
        <v>1137.9281040197161</v>
      </c>
      <c r="K15" s="34">
        <f t="shared" si="9"/>
        <v>29705.714999999997</v>
      </c>
      <c r="L15" s="41">
        <v>2377</v>
      </c>
      <c r="M15" s="34">
        <f t="shared" si="3"/>
        <v>2020.0560890626327</v>
      </c>
      <c r="N15" s="34">
        <f t="shared" si="10"/>
        <v>52733.744999999995</v>
      </c>
      <c r="O15" s="42">
        <v>14167</v>
      </c>
      <c r="P15" s="34">
        <f t="shared" si="4"/>
        <v>12039.602277555876</v>
      </c>
      <c r="Q15" s="34">
        <f t="shared" si="11"/>
        <v>314294.89499999996</v>
      </c>
      <c r="R15" s="41">
        <v>1934</v>
      </c>
      <c r="S15" s="34">
        <f t="shared" si="5"/>
        <v>1643.5795019971104</v>
      </c>
      <c r="T15" s="34">
        <f t="shared" si="12"/>
        <v>42905.79</v>
      </c>
      <c r="U15" s="42">
        <v>17719</v>
      </c>
      <c r="V15" s="34">
        <f t="shared" si="6"/>
        <v>15058.213648338573</v>
      </c>
      <c r="W15" s="34">
        <f t="shared" si="13"/>
        <v>393096.01499999996</v>
      </c>
      <c r="X15" s="37">
        <v>1.1740999999999999</v>
      </c>
      <c r="Y15" s="80">
        <v>1.1735500000000001</v>
      </c>
      <c r="Z15" s="37">
        <v>1.1767000000000001</v>
      </c>
      <c r="AA15" s="43">
        <v>26.114999999999998</v>
      </c>
      <c r="AB15" s="43">
        <v>22.184999999999999</v>
      </c>
    </row>
    <row r="16" spans="1:28" ht="13.5" x14ac:dyDescent="0.25">
      <c r="A16" s="39">
        <v>13</v>
      </c>
      <c r="B16" s="40">
        <v>1</v>
      </c>
      <c r="C16" s="41">
        <v>6380</v>
      </c>
      <c r="D16" s="33">
        <v>5389.88</v>
      </c>
      <c r="E16" s="34">
        <f t="shared" si="7"/>
        <v>140883.16</v>
      </c>
      <c r="F16" s="41">
        <v>1738</v>
      </c>
      <c r="G16" s="34">
        <f t="shared" si="1"/>
        <v>1468.2774351609362</v>
      </c>
      <c r="H16" s="34">
        <f t="shared" si="8"/>
        <v>38378.516000000003</v>
      </c>
      <c r="I16" s="41">
        <v>1338.5</v>
      </c>
      <c r="J16" s="34">
        <f t="shared" si="2"/>
        <v>1130.7763791501225</v>
      </c>
      <c r="K16" s="34">
        <f t="shared" si="9"/>
        <v>29556.757000000001</v>
      </c>
      <c r="L16" s="41">
        <v>2362.5</v>
      </c>
      <c r="M16" s="34">
        <f t="shared" si="3"/>
        <v>1995.8604376108813</v>
      </c>
      <c r="N16" s="34">
        <f t="shared" si="10"/>
        <v>52168.724999999999</v>
      </c>
      <c r="O16" s="42">
        <v>14106</v>
      </c>
      <c r="P16" s="34">
        <f t="shared" si="4"/>
        <v>11916.870828757286</v>
      </c>
      <c r="Q16" s="34">
        <f t="shared" si="11"/>
        <v>311488.69200000004</v>
      </c>
      <c r="R16" s="41">
        <v>1932</v>
      </c>
      <c r="S16" s="34">
        <f t="shared" si="5"/>
        <v>1632.1703134240095</v>
      </c>
      <c r="T16" s="34">
        <f t="shared" si="12"/>
        <v>42662.423999999999</v>
      </c>
      <c r="U16" s="42">
        <v>17655</v>
      </c>
      <c r="V16" s="34">
        <f t="shared" si="6"/>
        <v>14915.096730590521</v>
      </c>
      <c r="W16" s="34">
        <f t="shared" si="13"/>
        <v>389857.71</v>
      </c>
      <c r="X16" s="37">
        <v>1.1802999999999999</v>
      </c>
      <c r="Y16" s="80">
        <v>1.18075</v>
      </c>
      <c r="Z16" s="37">
        <v>1.1837</v>
      </c>
      <c r="AA16" s="43">
        <v>26.125</v>
      </c>
      <c r="AB16" s="43">
        <v>22.082000000000001</v>
      </c>
    </row>
    <row r="17" spans="1:28" ht="13.5" x14ac:dyDescent="0.25">
      <c r="A17" s="39">
        <v>14</v>
      </c>
      <c r="B17" s="40">
        <v>1</v>
      </c>
      <c r="C17" s="41">
        <v>6342.5</v>
      </c>
      <c r="D17" s="33">
        <f t="shared" si="0"/>
        <v>5370.9035481412475</v>
      </c>
      <c r="E17" s="34">
        <f t="shared" si="7"/>
        <v>140200.96249999999</v>
      </c>
      <c r="F17" s="41">
        <v>1730</v>
      </c>
      <c r="G17" s="34">
        <f t="shared" si="1"/>
        <v>1464.9843339825557</v>
      </c>
      <c r="H17" s="34">
        <f t="shared" si="8"/>
        <v>38241.65</v>
      </c>
      <c r="I17" s="41">
        <v>1322.5</v>
      </c>
      <c r="J17" s="34">
        <f t="shared" si="2"/>
        <v>1119.9085443305953</v>
      </c>
      <c r="K17" s="34">
        <f t="shared" si="9"/>
        <v>29233.862499999999</v>
      </c>
      <c r="L17" s="41">
        <v>2360</v>
      </c>
      <c r="M17" s="34">
        <f t="shared" si="3"/>
        <v>1998.4757388432549</v>
      </c>
      <c r="N17" s="34">
        <f t="shared" si="10"/>
        <v>52167.8</v>
      </c>
      <c r="O17" s="42">
        <v>14235</v>
      </c>
      <c r="P17" s="34">
        <f t="shared" si="4"/>
        <v>12054.365314590566</v>
      </c>
      <c r="Q17" s="34">
        <f t="shared" si="11"/>
        <v>314664.67499999999</v>
      </c>
      <c r="R17" s="41">
        <v>1946</v>
      </c>
      <c r="S17" s="34">
        <f t="shared" si="5"/>
        <v>1647.8956727919383</v>
      </c>
      <c r="T17" s="34">
        <f t="shared" si="12"/>
        <v>43016.33</v>
      </c>
      <c r="U17" s="42">
        <v>17665</v>
      </c>
      <c r="V17" s="34">
        <f t="shared" si="6"/>
        <v>14958.929629943263</v>
      </c>
      <c r="W17" s="34">
        <f t="shared" si="13"/>
        <v>390484.82500000001</v>
      </c>
      <c r="X17" s="37">
        <v>1.1782999999999999</v>
      </c>
      <c r="Y17" s="80">
        <v>1.1779999999999999</v>
      </c>
      <c r="Z17" s="37">
        <v>1.1809000000000001</v>
      </c>
      <c r="AA17" s="43">
        <v>26.114999999999998</v>
      </c>
      <c r="AB17" s="43">
        <v>22.105</v>
      </c>
    </row>
    <row r="18" spans="1:28" ht="13.5" x14ac:dyDescent="0.25">
      <c r="A18" s="39">
        <v>15</v>
      </c>
      <c r="B18" s="40"/>
      <c r="C18" s="41"/>
      <c r="D18" s="33" t="str">
        <f t="shared" ref="D18:D34" si="14">IF(C18=0,"",C18/Z18)</f>
        <v/>
      </c>
      <c r="E18" s="34" t="s">
        <v>2</v>
      </c>
      <c r="F18" s="41"/>
      <c r="G18" s="34" t="str">
        <f t="shared" si="1"/>
        <v/>
      </c>
      <c r="H18" s="34" t="s">
        <v>2</v>
      </c>
      <c r="I18" s="41"/>
      <c r="J18" s="34" t="str">
        <f t="shared" si="2"/>
        <v/>
      </c>
      <c r="K18" s="34" t="s">
        <v>2</v>
      </c>
      <c r="L18" s="41"/>
      <c r="M18" s="34" t="str">
        <f t="shared" si="3"/>
        <v/>
      </c>
      <c r="N18" s="34" t="s">
        <v>2</v>
      </c>
      <c r="O18" s="42"/>
      <c r="P18" s="34" t="str">
        <f t="shared" si="4"/>
        <v/>
      </c>
      <c r="Q18" s="34" t="s">
        <v>2</v>
      </c>
      <c r="R18" s="41"/>
      <c r="S18" s="34" t="str">
        <f t="shared" si="5"/>
        <v/>
      </c>
      <c r="T18" s="34" t="s">
        <v>2</v>
      </c>
      <c r="U18" s="42"/>
      <c r="V18" s="34" t="str">
        <f t="shared" si="6"/>
        <v/>
      </c>
      <c r="W18" s="34" t="s">
        <v>2</v>
      </c>
      <c r="X18" s="37"/>
      <c r="Y18" s="80"/>
      <c r="Z18" s="37"/>
      <c r="AA18" s="43"/>
      <c r="AB18" s="43"/>
    </row>
    <row r="19" spans="1:28" ht="13.5" x14ac:dyDescent="0.25">
      <c r="A19" s="39">
        <v>16</v>
      </c>
      <c r="B19" s="40"/>
      <c r="C19" s="41"/>
      <c r="D19" s="33" t="str">
        <f t="shared" si="14"/>
        <v/>
      </c>
      <c r="E19" s="34" t="s">
        <v>2</v>
      </c>
      <c r="F19" s="41"/>
      <c r="G19" s="34" t="str">
        <f t="shared" si="1"/>
        <v/>
      </c>
      <c r="H19" s="34" t="s">
        <v>2</v>
      </c>
      <c r="I19" s="41"/>
      <c r="J19" s="34" t="str">
        <f t="shared" si="2"/>
        <v/>
      </c>
      <c r="K19" s="34" t="s">
        <v>2</v>
      </c>
      <c r="L19" s="41"/>
      <c r="M19" s="34" t="str">
        <f t="shared" si="3"/>
        <v/>
      </c>
      <c r="N19" s="34" t="s">
        <v>2</v>
      </c>
      <c r="O19" s="42"/>
      <c r="P19" s="34" t="str">
        <f t="shared" si="4"/>
        <v/>
      </c>
      <c r="Q19" s="34" t="s">
        <v>2</v>
      </c>
      <c r="R19" s="41"/>
      <c r="S19" s="34" t="str">
        <f t="shared" si="5"/>
        <v/>
      </c>
      <c r="T19" s="34" t="s">
        <v>2</v>
      </c>
      <c r="U19" s="42"/>
      <c r="V19" s="34" t="str">
        <f t="shared" si="6"/>
        <v/>
      </c>
      <c r="W19" s="34" t="s">
        <v>2</v>
      </c>
      <c r="X19" s="37"/>
      <c r="Y19" s="80"/>
      <c r="Z19" s="37"/>
      <c r="AA19" s="43"/>
      <c r="AB19" s="43"/>
    </row>
    <row r="20" spans="1:28" ht="13.5" x14ac:dyDescent="0.25">
      <c r="A20" s="39">
        <v>17</v>
      </c>
      <c r="B20" s="40">
        <v>1</v>
      </c>
      <c r="C20" s="41">
        <v>6439.5</v>
      </c>
      <c r="D20" s="33">
        <f t="shared" si="14"/>
        <v>5431.427125506073</v>
      </c>
      <c r="E20" s="34">
        <f t="shared" si="7"/>
        <v>142010.2935</v>
      </c>
      <c r="F20" s="41">
        <v>1719.5</v>
      </c>
      <c r="G20" s="34">
        <f t="shared" si="1"/>
        <v>1450.3205128205129</v>
      </c>
      <c r="H20" s="34">
        <f t="shared" si="8"/>
        <v>37920.133500000004</v>
      </c>
      <c r="I20" s="41">
        <v>1300</v>
      </c>
      <c r="J20" s="34">
        <f t="shared" si="2"/>
        <v>1096.4912280701753</v>
      </c>
      <c r="K20" s="34">
        <f t="shared" si="9"/>
        <v>28668.9</v>
      </c>
      <c r="L20" s="41">
        <v>2403</v>
      </c>
      <c r="M20" s="34">
        <f t="shared" si="3"/>
        <v>2026.8218623481782</v>
      </c>
      <c r="N20" s="34">
        <f t="shared" si="10"/>
        <v>52993.359000000004</v>
      </c>
      <c r="O20" s="42">
        <v>14548</v>
      </c>
      <c r="P20" s="34">
        <f t="shared" si="4"/>
        <v>12270.580296896087</v>
      </c>
      <c r="Q20" s="34">
        <f t="shared" si="11"/>
        <v>320827.04399999999</v>
      </c>
      <c r="R20" s="41">
        <v>1956.5</v>
      </c>
      <c r="S20" s="34">
        <f t="shared" si="5"/>
        <v>1650.219298245614</v>
      </c>
      <c r="T20" s="34">
        <f t="shared" si="12"/>
        <v>43146.694500000005</v>
      </c>
      <c r="U20" s="42">
        <v>17430</v>
      </c>
      <c r="V20" s="34">
        <f t="shared" si="6"/>
        <v>14701.417004048582</v>
      </c>
      <c r="W20" s="34">
        <f t="shared" si="13"/>
        <v>384383.79000000004</v>
      </c>
      <c r="X20" s="37">
        <v>1.1822999999999999</v>
      </c>
      <c r="Y20" s="80">
        <v>1.18255</v>
      </c>
      <c r="Z20" s="37">
        <v>1.1856</v>
      </c>
      <c r="AA20" s="43">
        <v>26.14</v>
      </c>
      <c r="AB20" s="43">
        <v>22.053000000000001</v>
      </c>
    </row>
    <row r="21" spans="1:28" ht="13.5" x14ac:dyDescent="0.25">
      <c r="A21" s="39">
        <v>18</v>
      </c>
      <c r="B21" s="40">
        <v>1</v>
      </c>
      <c r="C21" s="41">
        <v>6492.5</v>
      </c>
      <c r="D21" s="33">
        <f t="shared" si="14"/>
        <v>5453.1328741810848</v>
      </c>
      <c r="E21" s="34">
        <f t="shared" si="7"/>
        <v>142503.88250000001</v>
      </c>
      <c r="F21" s="41">
        <v>1733</v>
      </c>
      <c r="G21" s="34">
        <f t="shared" si="1"/>
        <v>1455.5686208634302</v>
      </c>
      <c r="H21" s="34">
        <f t="shared" si="8"/>
        <v>38037.617000000006</v>
      </c>
      <c r="I21" s="41">
        <v>1295</v>
      </c>
      <c r="J21" s="34">
        <f t="shared" si="2"/>
        <v>1087.6868805644212</v>
      </c>
      <c r="K21" s="34">
        <f t="shared" si="9"/>
        <v>28423.955000000002</v>
      </c>
      <c r="L21" s="41">
        <v>2448.5</v>
      </c>
      <c r="M21" s="34">
        <f t="shared" si="3"/>
        <v>2056.5261212833861</v>
      </c>
      <c r="N21" s="34">
        <f t="shared" si="10"/>
        <v>53742.126500000006</v>
      </c>
      <c r="O21" s="42">
        <v>14602</v>
      </c>
      <c r="P21" s="34">
        <f t="shared" si="4"/>
        <v>12264.404501931798</v>
      </c>
      <c r="Q21" s="34">
        <f t="shared" si="11"/>
        <v>320499.29800000001</v>
      </c>
      <c r="R21" s="41">
        <v>1964</v>
      </c>
      <c r="S21" s="34">
        <f t="shared" si="5"/>
        <v>1649.5884428019485</v>
      </c>
      <c r="T21" s="34">
        <f t="shared" si="12"/>
        <v>43107.836000000003</v>
      </c>
      <c r="U21" s="42">
        <v>17480</v>
      </c>
      <c r="V21" s="34">
        <f t="shared" si="6"/>
        <v>14681.673105996975</v>
      </c>
      <c r="W21" s="34">
        <f t="shared" si="13"/>
        <v>383668.52</v>
      </c>
      <c r="X21" s="37">
        <v>1.1876</v>
      </c>
      <c r="Y21" s="80">
        <v>1.1874499999999999</v>
      </c>
      <c r="Z21" s="37">
        <v>1.1906000000000001</v>
      </c>
      <c r="AA21" s="43">
        <v>26.135000000000002</v>
      </c>
      <c r="AB21" s="43">
        <v>21.949000000000002</v>
      </c>
    </row>
    <row r="22" spans="1:28" ht="13.5" x14ac:dyDescent="0.25">
      <c r="A22" s="39">
        <v>19</v>
      </c>
      <c r="B22" s="40">
        <v>1</v>
      </c>
      <c r="C22" s="41">
        <v>6667</v>
      </c>
      <c r="D22" s="33">
        <f t="shared" si="14"/>
        <v>5586.0913280268114</v>
      </c>
      <c r="E22" s="34">
        <f t="shared" si="7"/>
        <v>145873.96</v>
      </c>
      <c r="F22" s="41">
        <v>1746.5</v>
      </c>
      <c r="G22" s="34">
        <f t="shared" si="1"/>
        <v>1463.3431085043987</v>
      </c>
      <c r="H22" s="34">
        <f t="shared" si="8"/>
        <v>38213.42</v>
      </c>
      <c r="I22" s="41">
        <v>1295.5</v>
      </c>
      <c r="J22" s="34">
        <f t="shared" si="2"/>
        <v>1085.4629241726016</v>
      </c>
      <c r="K22" s="34">
        <f t="shared" si="9"/>
        <v>28345.539999999997</v>
      </c>
      <c r="L22" s="41">
        <v>2468.5</v>
      </c>
      <c r="M22" s="34">
        <f t="shared" si="3"/>
        <v>2068.28655215752</v>
      </c>
      <c r="N22" s="34">
        <f t="shared" si="10"/>
        <v>54010.78</v>
      </c>
      <c r="O22" s="42">
        <v>14705</v>
      </c>
      <c r="P22" s="34">
        <f t="shared" si="4"/>
        <v>12320.904901550062</v>
      </c>
      <c r="Q22" s="34">
        <f t="shared" si="11"/>
        <v>321745.39999999997</v>
      </c>
      <c r="R22" s="41">
        <v>1994</v>
      </c>
      <c r="S22" s="34">
        <f t="shared" si="5"/>
        <v>1670.7163803937997</v>
      </c>
      <c r="T22" s="34">
        <f t="shared" si="12"/>
        <v>43628.72</v>
      </c>
      <c r="U22" s="42">
        <v>17560</v>
      </c>
      <c r="V22" s="34">
        <f t="shared" si="6"/>
        <v>14713.028906577294</v>
      </c>
      <c r="W22" s="34">
        <f t="shared" si="13"/>
        <v>384212.8</v>
      </c>
      <c r="X22" s="37">
        <v>1.1902999999999999</v>
      </c>
      <c r="Y22" s="80">
        <v>1.19035</v>
      </c>
      <c r="Z22" s="37">
        <v>1.1935</v>
      </c>
      <c r="AA22" s="43">
        <v>26.114999999999998</v>
      </c>
      <c r="AB22" s="43">
        <v>21.88</v>
      </c>
    </row>
    <row r="23" spans="1:28" ht="13.5" x14ac:dyDescent="0.25">
      <c r="A23" s="39">
        <v>20</v>
      </c>
      <c r="B23" s="40">
        <v>1</v>
      </c>
      <c r="C23" s="41">
        <v>6594.5</v>
      </c>
      <c r="D23" s="33">
        <f t="shared" si="14"/>
        <v>5564.9789029535859</v>
      </c>
      <c r="E23" s="34">
        <f t="shared" si="7"/>
        <v>145026.24400000001</v>
      </c>
      <c r="F23" s="41">
        <v>1755.5</v>
      </c>
      <c r="G23" s="34">
        <f t="shared" si="1"/>
        <v>1481.4345991561181</v>
      </c>
      <c r="H23" s="34">
        <f t="shared" si="8"/>
        <v>38606.955999999998</v>
      </c>
      <c r="I23" s="41">
        <v>1296.5</v>
      </c>
      <c r="J23" s="34">
        <f t="shared" si="2"/>
        <v>1094.0928270042193</v>
      </c>
      <c r="K23" s="34">
        <f t="shared" si="9"/>
        <v>28512.628000000001</v>
      </c>
      <c r="L23" s="41">
        <v>2466.5</v>
      </c>
      <c r="M23" s="34">
        <f t="shared" si="3"/>
        <v>2081.4345991561181</v>
      </c>
      <c r="N23" s="34">
        <f t="shared" si="10"/>
        <v>54243.268000000004</v>
      </c>
      <c r="O23" s="42">
        <v>14666</v>
      </c>
      <c r="P23" s="34">
        <f t="shared" si="4"/>
        <v>12376.371308016876</v>
      </c>
      <c r="Q23" s="34">
        <f t="shared" si="11"/>
        <v>322534.67200000002</v>
      </c>
      <c r="R23" s="41">
        <v>1964</v>
      </c>
      <c r="S23" s="34">
        <f t="shared" si="5"/>
        <v>1657.3839662447256</v>
      </c>
      <c r="T23" s="34">
        <f t="shared" si="12"/>
        <v>43192.288</v>
      </c>
      <c r="U23" s="42">
        <v>17580</v>
      </c>
      <c r="V23" s="34">
        <f t="shared" si="6"/>
        <v>14835.443037974683</v>
      </c>
      <c r="W23" s="34">
        <f t="shared" si="13"/>
        <v>386619.36000000004</v>
      </c>
      <c r="X23" s="37">
        <v>1.1819999999999999</v>
      </c>
      <c r="Y23" s="80">
        <v>1.1817500000000001</v>
      </c>
      <c r="Z23" s="37">
        <v>1.1850000000000001</v>
      </c>
      <c r="AA23" s="43">
        <v>26.06</v>
      </c>
      <c r="AB23" s="43">
        <v>21.992000000000001</v>
      </c>
    </row>
    <row r="24" spans="1:28" ht="13.5" x14ac:dyDescent="0.25">
      <c r="A24" s="39">
        <v>21</v>
      </c>
      <c r="B24" s="40">
        <v>1</v>
      </c>
      <c r="C24" s="41">
        <v>6564.5</v>
      </c>
      <c r="D24" s="33">
        <f t="shared" si="14"/>
        <v>5574.9469214437368</v>
      </c>
      <c r="E24" s="34">
        <f t="shared" si="7"/>
        <v>145521.83599999998</v>
      </c>
      <c r="F24" s="41">
        <v>1722.5</v>
      </c>
      <c r="G24" s="34">
        <f t="shared" si="1"/>
        <v>1462.8450106157113</v>
      </c>
      <c r="H24" s="34">
        <f t="shared" si="8"/>
        <v>38184.379999999997</v>
      </c>
      <c r="I24" s="41">
        <v>1321.5</v>
      </c>
      <c r="J24" s="34">
        <f t="shared" si="2"/>
        <v>1122.2929936305732</v>
      </c>
      <c r="K24" s="34">
        <f t="shared" si="9"/>
        <v>29295.011999999999</v>
      </c>
      <c r="L24" s="41">
        <v>2450</v>
      </c>
      <c r="M24" s="34">
        <f t="shared" si="3"/>
        <v>2080.6794055201699</v>
      </c>
      <c r="N24" s="34">
        <f t="shared" si="10"/>
        <v>54311.6</v>
      </c>
      <c r="O24" s="42">
        <v>14562</v>
      </c>
      <c r="P24" s="34">
        <f t="shared" si="4"/>
        <v>12366.878980891719</v>
      </c>
      <c r="Q24" s="34">
        <f t="shared" si="11"/>
        <v>322810.41599999997</v>
      </c>
      <c r="R24" s="41">
        <v>1965</v>
      </c>
      <c r="S24" s="34">
        <f t="shared" si="5"/>
        <v>1668.7898089171974</v>
      </c>
      <c r="T24" s="34">
        <f t="shared" si="12"/>
        <v>43560.119999999995</v>
      </c>
      <c r="U24" s="42">
        <v>17660</v>
      </c>
      <c r="V24" s="34">
        <f t="shared" si="6"/>
        <v>14997.87685774947</v>
      </c>
      <c r="W24" s="34">
        <f t="shared" si="13"/>
        <v>391486.88</v>
      </c>
      <c r="X24" s="37">
        <v>1.1738999999999999</v>
      </c>
      <c r="Y24" s="80">
        <v>1.17465</v>
      </c>
      <c r="Z24" s="37">
        <v>1.1775</v>
      </c>
      <c r="AA24" s="43">
        <v>26.085000000000001</v>
      </c>
      <c r="AB24" s="43">
        <v>22.167999999999999</v>
      </c>
    </row>
    <row r="25" spans="1:28" ht="13.5" x14ac:dyDescent="0.25">
      <c r="A25" s="39">
        <v>22</v>
      </c>
      <c r="B25" s="40"/>
      <c r="C25" s="41"/>
      <c r="D25" s="33" t="str">
        <f t="shared" si="14"/>
        <v/>
      </c>
      <c r="E25" s="34" t="s">
        <v>2</v>
      </c>
      <c r="F25" s="41"/>
      <c r="G25" s="34" t="str">
        <f t="shared" si="1"/>
        <v/>
      </c>
      <c r="H25" s="34" t="s">
        <v>2</v>
      </c>
      <c r="I25" s="41"/>
      <c r="J25" s="34" t="str">
        <f t="shared" si="2"/>
        <v/>
      </c>
      <c r="K25" s="34" t="s">
        <v>2</v>
      </c>
      <c r="L25" s="41"/>
      <c r="M25" s="34" t="str">
        <f t="shared" si="3"/>
        <v/>
      </c>
      <c r="N25" s="34" t="s">
        <v>2</v>
      </c>
      <c r="O25" s="42"/>
      <c r="P25" s="34" t="str">
        <f t="shared" si="4"/>
        <v/>
      </c>
      <c r="Q25" s="34" t="s">
        <v>2</v>
      </c>
      <c r="R25" s="41"/>
      <c r="S25" s="34" t="str">
        <f t="shared" si="5"/>
        <v/>
      </c>
      <c r="T25" s="34" t="s">
        <v>2</v>
      </c>
      <c r="U25" s="42"/>
      <c r="V25" s="34" t="str">
        <f t="shared" si="6"/>
        <v/>
      </c>
      <c r="W25" s="34" t="s">
        <v>2</v>
      </c>
      <c r="X25" s="37"/>
      <c r="Y25" s="80"/>
      <c r="Z25" s="37"/>
      <c r="AA25" s="43"/>
      <c r="AB25" s="43"/>
    </row>
    <row r="26" spans="1:28" ht="13.5" x14ac:dyDescent="0.25">
      <c r="A26" s="39">
        <v>23</v>
      </c>
      <c r="B26" s="40"/>
      <c r="C26" s="41"/>
      <c r="D26" s="33" t="str">
        <f t="shared" si="14"/>
        <v/>
      </c>
      <c r="E26" s="34" t="s">
        <v>2</v>
      </c>
      <c r="F26" s="41"/>
      <c r="G26" s="34" t="str">
        <f t="shared" si="1"/>
        <v/>
      </c>
      <c r="H26" s="34" t="s">
        <v>2</v>
      </c>
      <c r="I26" s="41"/>
      <c r="J26" s="34" t="str">
        <f t="shared" si="2"/>
        <v/>
      </c>
      <c r="K26" s="34" t="s">
        <v>2</v>
      </c>
      <c r="L26" s="41"/>
      <c r="M26" s="34" t="str">
        <f t="shared" si="3"/>
        <v/>
      </c>
      <c r="N26" s="34" t="s">
        <v>2</v>
      </c>
      <c r="O26" s="42"/>
      <c r="P26" s="34" t="str">
        <f t="shared" si="4"/>
        <v/>
      </c>
      <c r="Q26" s="34" t="s">
        <v>2</v>
      </c>
      <c r="R26" s="41"/>
      <c r="S26" s="34" t="str">
        <f t="shared" si="5"/>
        <v/>
      </c>
      <c r="T26" s="34" t="s">
        <v>2</v>
      </c>
      <c r="U26" s="42"/>
      <c r="V26" s="34" t="str">
        <f t="shared" si="6"/>
        <v/>
      </c>
      <c r="W26" s="34" t="s">
        <v>2</v>
      </c>
      <c r="X26" s="37"/>
      <c r="Y26" s="80"/>
      <c r="Z26" s="37"/>
      <c r="AA26" s="43"/>
      <c r="AB26" s="43"/>
    </row>
    <row r="27" spans="1:28" ht="13.5" x14ac:dyDescent="0.25">
      <c r="A27" s="39">
        <v>24</v>
      </c>
      <c r="B27" s="40">
        <v>1</v>
      </c>
      <c r="C27" s="41">
        <v>6579.5</v>
      </c>
      <c r="D27" s="33">
        <f t="shared" si="14"/>
        <v>5555.1334008780823</v>
      </c>
      <c r="E27" s="34">
        <f t="shared" si="7"/>
        <v>144900.3285</v>
      </c>
      <c r="F27" s="41">
        <v>1735.5</v>
      </c>
      <c r="G27" s="34">
        <f t="shared" si="1"/>
        <v>1465.2988855116516</v>
      </c>
      <c r="H27" s="34">
        <f t="shared" si="8"/>
        <v>38220.916499999999</v>
      </c>
      <c r="I27" s="41">
        <v>1322</v>
      </c>
      <c r="J27" s="34">
        <f t="shared" si="2"/>
        <v>1116.176967240797</v>
      </c>
      <c r="K27" s="34">
        <f t="shared" si="9"/>
        <v>29114.405999999999</v>
      </c>
      <c r="L27" s="41">
        <v>2430</v>
      </c>
      <c r="M27" s="34">
        <f t="shared" si="3"/>
        <v>2051.6717325227964</v>
      </c>
      <c r="N27" s="34">
        <f t="shared" si="10"/>
        <v>53515.89</v>
      </c>
      <c r="O27" s="42">
        <v>14862</v>
      </c>
      <c r="P27" s="34">
        <f t="shared" si="4"/>
        <v>12548.125633232017</v>
      </c>
      <c r="Q27" s="34">
        <f t="shared" si="11"/>
        <v>327305.826</v>
      </c>
      <c r="R27" s="41">
        <v>1960</v>
      </c>
      <c r="S27" s="34">
        <f t="shared" si="5"/>
        <v>1654.8463356973996</v>
      </c>
      <c r="T27" s="34">
        <f t="shared" si="12"/>
        <v>43165.08</v>
      </c>
      <c r="U27" s="42">
        <v>17170</v>
      </c>
      <c r="V27" s="34">
        <f t="shared" si="6"/>
        <v>14496.7916244512</v>
      </c>
      <c r="W27" s="34">
        <f t="shared" si="13"/>
        <v>378134.91</v>
      </c>
      <c r="X27" s="37">
        <v>1.1817</v>
      </c>
      <c r="Y27" s="80">
        <v>1.1813</v>
      </c>
      <c r="Z27" s="37">
        <v>1.1843999999999999</v>
      </c>
      <c r="AA27" s="43">
        <v>26.09</v>
      </c>
      <c r="AB27" s="43">
        <v>22.023</v>
      </c>
    </row>
    <row r="28" spans="1:28" ht="13.5" x14ac:dyDescent="0.25">
      <c r="A28" s="39">
        <v>25</v>
      </c>
      <c r="B28" s="40">
        <v>1</v>
      </c>
      <c r="C28" s="41">
        <v>6544.5</v>
      </c>
      <c r="D28" s="33">
        <f t="shared" si="14"/>
        <v>5540.0829594514516</v>
      </c>
      <c r="E28" s="34">
        <f t="shared" si="7"/>
        <v>144692.3505</v>
      </c>
      <c r="F28" s="41">
        <v>1733</v>
      </c>
      <c r="G28" s="34">
        <f t="shared" si="1"/>
        <v>1467.0278506729874</v>
      </c>
      <c r="H28" s="34">
        <f t="shared" si="8"/>
        <v>38314.897000000004</v>
      </c>
      <c r="I28" s="41">
        <v>1342</v>
      </c>
      <c r="J28" s="34">
        <f t="shared" si="2"/>
        <v>1136.0365698806399</v>
      </c>
      <c r="K28" s="34">
        <f t="shared" si="9"/>
        <v>29670.278000000002</v>
      </c>
      <c r="L28" s="41">
        <v>2462</v>
      </c>
      <c r="M28" s="34">
        <f t="shared" si="3"/>
        <v>2084.1445864725301</v>
      </c>
      <c r="N28" s="34">
        <f t="shared" si="10"/>
        <v>54432.358000000007</v>
      </c>
      <c r="O28" s="42">
        <v>14880</v>
      </c>
      <c r="P28" s="34">
        <f t="shared" si="4"/>
        <v>12596.292220435114</v>
      </c>
      <c r="Q28" s="34">
        <f t="shared" si="11"/>
        <v>328981.92000000004</v>
      </c>
      <c r="R28" s="41">
        <v>1984.5</v>
      </c>
      <c r="S28" s="34">
        <f t="shared" si="5"/>
        <v>1679.9288918987556</v>
      </c>
      <c r="T28" s="34">
        <f t="shared" si="12"/>
        <v>43875.310500000007</v>
      </c>
      <c r="U28" s="42">
        <v>17435</v>
      </c>
      <c r="V28" s="34">
        <f t="shared" si="6"/>
        <v>14759.163633285363</v>
      </c>
      <c r="W28" s="34">
        <f t="shared" si="13"/>
        <v>385470.41500000004</v>
      </c>
      <c r="X28" s="37">
        <v>1.1783999999999999</v>
      </c>
      <c r="Y28" s="80">
        <v>1.17845</v>
      </c>
      <c r="Z28" s="37">
        <v>1.1813</v>
      </c>
      <c r="AA28" s="43">
        <v>26.12</v>
      </c>
      <c r="AB28" s="43">
        <v>22.109000000000002</v>
      </c>
    </row>
    <row r="29" spans="1:28" ht="13.5" x14ac:dyDescent="0.25">
      <c r="A29" s="39">
        <v>26</v>
      </c>
      <c r="B29" s="40">
        <v>1</v>
      </c>
      <c r="C29" s="41">
        <v>6603.5</v>
      </c>
      <c r="D29" s="33">
        <f t="shared" si="14"/>
        <v>5598.0840963038318</v>
      </c>
      <c r="E29" s="34">
        <f t="shared" si="7"/>
        <v>147073.152</v>
      </c>
      <c r="F29" s="41">
        <v>1737</v>
      </c>
      <c r="G29" s="34">
        <f t="shared" si="1"/>
        <v>1472.5330620549339</v>
      </c>
      <c r="H29" s="34">
        <f t="shared" si="8"/>
        <v>38686.464</v>
      </c>
      <c r="I29" s="41">
        <v>1320</v>
      </c>
      <c r="J29" s="34">
        <f t="shared" si="2"/>
        <v>1119.0233977619532</v>
      </c>
      <c r="K29" s="34">
        <f t="shared" si="9"/>
        <v>29399.039999999997</v>
      </c>
      <c r="L29" s="41">
        <v>2454</v>
      </c>
      <c r="M29" s="34">
        <f t="shared" si="3"/>
        <v>2080.3662258392674</v>
      </c>
      <c r="N29" s="34">
        <f t="shared" si="10"/>
        <v>54655.487999999998</v>
      </c>
      <c r="O29" s="42">
        <v>15034</v>
      </c>
      <c r="P29" s="34">
        <f t="shared" si="4"/>
        <v>12744.998304510003</v>
      </c>
      <c r="Q29" s="34">
        <f t="shared" si="11"/>
        <v>334837.24799999996</v>
      </c>
      <c r="R29" s="41">
        <v>1969</v>
      </c>
      <c r="S29" s="34">
        <f t="shared" si="5"/>
        <v>1669.2099016615803</v>
      </c>
      <c r="T29" s="34">
        <f t="shared" si="12"/>
        <v>43853.567999999999</v>
      </c>
      <c r="U29" s="42">
        <v>17550</v>
      </c>
      <c r="V29" s="34">
        <f t="shared" si="6"/>
        <v>14877.924720244151</v>
      </c>
      <c r="W29" s="34">
        <f t="shared" si="13"/>
        <v>390873.59999999998</v>
      </c>
      <c r="X29" s="37">
        <v>1.1758999999999999</v>
      </c>
      <c r="Y29" s="80">
        <v>1.17685</v>
      </c>
      <c r="Z29" s="37">
        <v>1.1796</v>
      </c>
      <c r="AA29" s="43">
        <v>26.26</v>
      </c>
      <c r="AB29" s="43">
        <v>22.271999999999998</v>
      </c>
    </row>
    <row r="30" spans="1:28" ht="13.5" x14ac:dyDescent="0.25">
      <c r="A30" s="39">
        <v>27</v>
      </c>
      <c r="B30" s="40">
        <v>1</v>
      </c>
      <c r="C30" s="41">
        <v>6602.5</v>
      </c>
      <c r="D30" s="33">
        <f t="shared" si="14"/>
        <v>5588.7083121719988</v>
      </c>
      <c r="E30" s="34">
        <f t="shared" si="7"/>
        <v>146958.44500000001</v>
      </c>
      <c r="F30" s="41">
        <v>1738</v>
      </c>
      <c r="G30" s="34">
        <f t="shared" si="1"/>
        <v>1471.1359404096834</v>
      </c>
      <c r="H30" s="34">
        <f t="shared" si="8"/>
        <v>38684.403999999995</v>
      </c>
      <c r="I30" s="41">
        <v>1300</v>
      </c>
      <c r="J30" s="34">
        <f t="shared" si="2"/>
        <v>1100.3893685457931</v>
      </c>
      <c r="K30" s="34">
        <f t="shared" si="9"/>
        <v>28935.399999999998</v>
      </c>
      <c r="L30" s="41">
        <v>2455</v>
      </c>
      <c r="M30" s="34">
        <f t="shared" si="3"/>
        <v>2078.0429998307095</v>
      </c>
      <c r="N30" s="34">
        <f t="shared" si="10"/>
        <v>54643.39</v>
      </c>
      <c r="O30" s="42">
        <v>15120</v>
      </c>
      <c r="P30" s="34">
        <f t="shared" si="4"/>
        <v>12798.374809547993</v>
      </c>
      <c r="Q30" s="34">
        <f t="shared" si="11"/>
        <v>336540.95999999996</v>
      </c>
      <c r="R30" s="41">
        <v>1954</v>
      </c>
      <c r="S30" s="34">
        <f t="shared" si="5"/>
        <v>1653.9698662603691</v>
      </c>
      <c r="T30" s="34">
        <f t="shared" si="12"/>
        <v>43492.131999999998</v>
      </c>
      <c r="U30" s="42">
        <v>17690</v>
      </c>
      <c r="V30" s="34">
        <f t="shared" si="6"/>
        <v>14973.759945826985</v>
      </c>
      <c r="W30" s="34">
        <f t="shared" si="13"/>
        <v>393744.01999999996</v>
      </c>
      <c r="X30" s="37">
        <v>1.1776</v>
      </c>
      <c r="Y30" s="80">
        <v>1.17845</v>
      </c>
      <c r="Z30" s="37">
        <v>1.1814</v>
      </c>
      <c r="AA30" s="43">
        <v>26.27</v>
      </c>
      <c r="AB30" s="43">
        <v>22.257999999999999</v>
      </c>
    </row>
    <row r="31" spans="1:28" ht="13.5" x14ac:dyDescent="0.25">
      <c r="A31" s="39">
        <v>28</v>
      </c>
      <c r="B31" s="40">
        <v>1</v>
      </c>
      <c r="C31" s="41">
        <v>6728</v>
      </c>
      <c r="D31" s="33">
        <f t="shared" si="14"/>
        <v>5648.0859637340491</v>
      </c>
      <c r="E31" s="34">
        <f t="shared" si="7"/>
        <v>147941.992</v>
      </c>
      <c r="F31" s="41">
        <v>1762</v>
      </c>
      <c r="G31" s="34">
        <f t="shared" si="1"/>
        <v>1479.1806581598387</v>
      </c>
      <c r="H31" s="34">
        <f t="shared" si="8"/>
        <v>38744.618000000002</v>
      </c>
      <c r="I31" s="41">
        <v>1300.5</v>
      </c>
      <c r="J31" s="34">
        <f t="shared" si="2"/>
        <v>1091.7562122229683</v>
      </c>
      <c r="K31" s="34">
        <f t="shared" si="9"/>
        <v>28596.694500000001</v>
      </c>
      <c r="L31" s="41">
        <v>2529.5</v>
      </c>
      <c r="M31" s="34">
        <f t="shared" si="3"/>
        <v>2123.4889187374074</v>
      </c>
      <c r="N31" s="34">
        <f t="shared" si="10"/>
        <v>55621.175500000005</v>
      </c>
      <c r="O31" s="42">
        <v>15414</v>
      </c>
      <c r="P31" s="34">
        <f t="shared" si="4"/>
        <v>12939.892545332437</v>
      </c>
      <c r="Q31" s="34">
        <f t="shared" si="11"/>
        <v>338938.446</v>
      </c>
      <c r="R31" s="41">
        <v>1976.5</v>
      </c>
      <c r="S31" s="34">
        <f t="shared" si="5"/>
        <v>1659.2511752854264</v>
      </c>
      <c r="T31" s="34">
        <f t="shared" si="12"/>
        <v>43461.258500000004</v>
      </c>
      <c r="U31" s="42">
        <v>17801</v>
      </c>
      <c r="V31" s="34">
        <f t="shared" si="6"/>
        <v>14943.754197447952</v>
      </c>
      <c r="W31" s="34">
        <f t="shared" si="13"/>
        <v>391426.18900000001</v>
      </c>
      <c r="X31" s="37">
        <v>1.1884999999999999</v>
      </c>
      <c r="Y31" s="80">
        <v>1.1880500000000001</v>
      </c>
      <c r="Z31" s="37">
        <v>1.1912</v>
      </c>
      <c r="AA31" s="43">
        <v>26.2</v>
      </c>
      <c r="AB31" s="43">
        <v>21.989000000000001</v>
      </c>
    </row>
    <row r="32" spans="1:28" ht="13.5" x14ac:dyDescent="0.25">
      <c r="A32" s="39">
        <v>29</v>
      </c>
      <c r="B32" s="40"/>
      <c r="C32" s="41"/>
      <c r="D32" s="33" t="str">
        <f t="shared" si="14"/>
        <v/>
      </c>
      <c r="E32" s="34" t="s">
        <v>2</v>
      </c>
      <c r="F32" s="41"/>
      <c r="G32" s="34" t="str">
        <f t="shared" si="1"/>
        <v/>
      </c>
      <c r="H32" s="34" t="s">
        <v>2</v>
      </c>
      <c r="I32" s="41"/>
      <c r="J32" s="34" t="str">
        <f t="shared" si="2"/>
        <v/>
      </c>
      <c r="K32" s="34" t="s">
        <v>2</v>
      </c>
      <c r="L32" s="41"/>
      <c r="M32" s="34" t="str">
        <f t="shared" si="3"/>
        <v/>
      </c>
      <c r="N32" s="34" t="s">
        <v>2</v>
      </c>
      <c r="O32" s="42"/>
      <c r="P32" s="34" t="str">
        <f t="shared" si="4"/>
        <v/>
      </c>
      <c r="Q32" s="34" t="s">
        <v>2</v>
      </c>
      <c r="R32" s="41"/>
      <c r="S32" s="34" t="str">
        <f t="shared" si="5"/>
        <v/>
      </c>
      <c r="T32" s="34" t="s">
        <v>2</v>
      </c>
      <c r="U32" s="42"/>
      <c r="V32" s="34" t="str">
        <f t="shared" si="6"/>
        <v/>
      </c>
      <c r="W32" s="34" t="s">
        <v>2</v>
      </c>
      <c r="X32" s="37"/>
      <c r="Y32" s="80"/>
      <c r="Z32" s="37"/>
      <c r="AA32" s="43"/>
      <c r="AB32" s="43"/>
    </row>
    <row r="33" spans="1:28" ht="13.5" x14ac:dyDescent="0.25">
      <c r="A33" s="39">
        <v>30</v>
      </c>
      <c r="B33" s="40"/>
      <c r="C33" s="41"/>
      <c r="D33" s="33" t="str">
        <f t="shared" si="14"/>
        <v/>
      </c>
      <c r="E33" s="34" t="s">
        <v>2</v>
      </c>
      <c r="F33" s="41"/>
      <c r="G33" s="34" t="str">
        <f t="shared" si="1"/>
        <v/>
      </c>
      <c r="H33" s="34" t="s">
        <v>2</v>
      </c>
      <c r="I33" s="41"/>
      <c r="J33" s="34" t="str">
        <f t="shared" si="2"/>
        <v/>
      </c>
      <c r="K33" s="34" t="s">
        <v>2</v>
      </c>
      <c r="L33" s="41"/>
      <c r="M33" s="34" t="str">
        <f t="shared" si="3"/>
        <v/>
      </c>
      <c r="N33" s="34" t="s">
        <v>2</v>
      </c>
      <c r="O33" s="42"/>
      <c r="P33" s="34" t="str">
        <f t="shared" si="4"/>
        <v/>
      </c>
      <c r="Q33" s="34" t="s">
        <v>2</v>
      </c>
      <c r="R33" s="41"/>
      <c r="S33" s="34" t="str">
        <f t="shared" si="5"/>
        <v/>
      </c>
      <c r="T33" s="34" t="s">
        <v>2</v>
      </c>
      <c r="U33" s="42"/>
      <c r="V33" s="34" t="str">
        <f t="shared" si="6"/>
        <v/>
      </c>
      <c r="W33" s="34" t="s">
        <v>2</v>
      </c>
      <c r="X33" s="37"/>
      <c r="Y33" s="80"/>
      <c r="Z33" s="37"/>
      <c r="AA33" s="43"/>
      <c r="AB33" s="43"/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>
        <f t="shared" si="7"/>
        <v>0</v>
      </c>
      <c r="F34" s="41"/>
      <c r="G34" s="34" t="str">
        <f t="shared" si="1"/>
        <v/>
      </c>
      <c r="H34" s="34">
        <f t="shared" si="8"/>
        <v>0</v>
      </c>
      <c r="I34" s="41"/>
      <c r="J34" s="34" t="str">
        <f t="shared" si="2"/>
        <v/>
      </c>
      <c r="K34" s="34">
        <f t="shared" si="9"/>
        <v>0</v>
      </c>
      <c r="L34" s="41"/>
      <c r="M34" s="34" t="str">
        <f t="shared" si="3"/>
        <v/>
      </c>
      <c r="N34" s="34">
        <f t="shared" si="10"/>
        <v>0</v>
      </c>
      <c r="O34" s="42"/>
      <c r="P34" s="34" t="str">
        <f t="shared" si="4"/>
        <v/>
      </c>
      <c r="Q34" s="34">
        <f t="shared" si="11"/>
        <v>0</v>
      </c>
      <c r="R34" s="41"/>
      <c r="S34" s="34" t="str">
        <f t="shared" si="5"/>
        <v/>
      </c>
      <c r="T34" s="34">
        <f t="shared" si="12"/>
        <v>0</v>
      </c>
      <c r="U34" s="42"/>
      <c r="V34" s="34" t="str">
        <f t="shared" si="6"/>
        <v/>
      </c>
      <c r="W34" s="34">
        <f t="shared" si="13"/>
        <v>0</v>
      </c>
      <c r="X34" s="37"/>
      <c r="Y34" s="80"/>
      <c r="Z34" s="37"/>
      <c r="AA34" s="43"/>
      <c r="AB34" s="43"/>
    </row>
    <row r="35" spans="1:28" ht="15" thickBot="1" x14ac:dyDescent="0.35">
      <c r="A35" s="45"/>
      <c r="B35" s="46">
        <f>SUM(B4:B34)</f>
        <v>20</v>
      </c>
      <c r="C35" s="81">
        <f>SUM(C4:C34)/B35</f>
        <v>6496.7</v>
      </c>
      <c r="D35" s="47">
        <f>SUM(D4:D34)/B35</f>
        <v>5494.9628296689916</v>
      </c>
      <c r="E35" s="47">
        <f>SUM(E4:E34)/B35</f>
        <v>143771.348</v>
      </c>
      <c r="F35" s="81">
        <f>SUM(F4:F34)/B35</f>
        <v>1733.9</v>
      </c>
      <c r="G35" s="47">
        <f>SUM(G4:G34)/B35</f>
        <v>1466.5751140469899</v>
      </c>
      <c r="H35" s="47">
        <f>SUM(H4:H34)/B35</f>
        <v>38371.292400000006</v>
      </c>
      <c r="I35" s="81">
        <f>SUM(I4:I34)/B35</f>
        <v>1319</v>
      </c>
      <c r="J35" s="47">
        <f>SUM(J4:J34)/B35</f>
        <v>1115.6986321283161</v>
      </c>
      <c r="K35" s="47">
        <f>SUM(K4:K34)/B35</f>
        <v>29191.183250000002</v>
      </c>
      <c r="L35" s="81">
        <f>SUM(L4:L34)/B35</f>
        <v>2406.8249999999998</v>
      </c>
      <c r="M35" s="47">
        <f>SUM(M4:M34)/B35</f>
        <v>2035.6524682137872</v>
      </c>
      <c r="N35" s="47">
        <f>SUM(N4:N34)/B35</f>
        <v>53260.370024999997</v>
      </c>
      <c r="O35" s="81">
        <f>SUM(O4:O34)/B35</f>
        <v>14486.85</v>
      </c>
      <c r="P35" s="47">
        <f>SUM(P4:P34)/B35</f>
        <v>12252.679515305888</v>
      </c>
      <c r="Q35" s="47">
        <f>SUM(Q4:Q34)/B35</f>
        <v>320580.43374999997</v>
      </c>
      <c r="R35" s="81">
        <f>SUM(R4:R34)/B35</f>
        <v>1935.2</v>
      </c>
      <c r="S35" s="47">
        <f>SUM(S4:S34)/B35</f>
        <v>1636.7786060555009</v>
      </c>
      <c r="T35" s="47">
        <f>SUM(T4:T34)/B35</f>
        <v>42824.151449999998</v>
      </c>
      <c r="U35" s="81">
        <f>SUM(U4:U34)/B35</f>
        <v>17671.900000000001</v>
      </c>
      <c r="V35" s="47">
        <f>SUM(V4:V34)/B35</f>
        <v>14947.912958144521</v>
      </c>
      <c r="W35" s="47">
        <f>SUM(W4:W34)/B35</f>
        <v>391106.29384999996</v>
      </c>
      <c r="X35" s="55">
        <f>SUM(X4:X34)/B35</f>
        <v>1.1792499999999999</v>
      </c>
      <c r="Y35" s="55"/>
      <c r="Z35" s="82">
        <f>SUM(Z4:Z34)/B35</f>
        <v>1.182275</v>
      </c>
      <c r="AA35" s="70">
        <f>SUM(AA4:AA34)/B35</f>
        <v>26.163999999999998</v>
      </c>
      <c r="AB35" s="55">
        <f>SUM(AB4:AB34)/B35</f>
        <v>22.130849999999999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 x14ac:dyDescent="0.2">
      <c r="T38" t="s">
        <v>2</v>
      </c>
      <c r="W38" t="s">
        <v>2</v>
      </c>
      <c r="X38" t="s">
        <v>28</v>
      </c>
    </row>
    <row r="39" spans="1:28" x14ac:dyDescent="0.2">
      <c r="D39" t="s">
        <v>2</v>
      </c>
      <c r="Q39" t="s">
        <v>2</v>
      </c>
      <c r="AB39" t="s">
        <v>29</v>
      </c>
    </row>
    <row r="40" spans="1:28" x14ac:dyDescent="0.2">
      <c r="D40" t="s">
        <v>2</v>
      </c>
      <c r="N40" t="s">
        <v>2</v>
      </c>
    </row>
    <row r="41" spans="1:28" x14ac:dyDescent="0.2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selection activeCell="E37" sqref="E37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27</v>
      </c>
      <c r="B1" s="1">
        <v>2020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 x14ac:dyDescent="0.25">
      <c r="A5" s="39">
        <v>2</v>
      </c>
      <c r="B5" s="40" t="s">
        <v>2</v>
      </c>
      <c r="C5" s="41"/>
      <c r="D5" s="33" t="str">
        <f t="shared" si="0"/>
        <v/>
      </c>
      <c r="E5" s="34" t="s">
        <v>2</v>
      </c>
      <c r="F5" s="41"/>
      <c r="G5" s="33" t="str">
        <f t="shared" si="1"/>
        <v/>
      </c>
      <c r="H5" s="34" t="s">
        <v>2</v>
      </c>
      <c r="I5" s="41"/>
      <c r="J5" s="33" t="str">
        <f t="shared" si="2"/>
        <v/>
      </c>
      <c r="K5" s="34" t="s">
        <v>2</v>
      </c>
      <c r="L5" s="41"/>
      <c r="M5" s="33" t="str">
        <f t="shared" si="3"/>
        <v/>
      </c>
      <c r="N5" s="34" t="s">
        <v>2</v>
      </c>
      <c r="O5" s="37" t="s">
        <v>2</v>
      </c>
      <c r="P5" s="43"/>
    </row>
    <row r="6" spans="1:16" ht="13.5" x14ac:dyDescent="0.25">
      <c r="A6" s="39">
        <v>3</v>
      </c>
      <c r="B6" s="40">
        <v>1</v>
      </c>
      <c r="C6" s="41">
        <v>6441</v>
      </c>
      <c r="D6" s="33">
        <f t="shared" si="0"/>
        <v>5492.9217124339075</v>
      </c>
      <c r="E6" s="34">
        <f t="shared" ref="E4:E34" si="4">C6*P6</f>
        <v>144606.891</v>
      </c>
      <c r="F6" s="41">
        <v>6441</v>
      </c>
      <c r="G6" s="33">
        <f t="shared" si="1"/>
        <v>5492.9217124339075</v>
      </c>
      <c r="H6" s="34">
        <f t="shared" ref="H4:H11" si="5">F6*P6</f>
        <v>144606.891</v>
      </c>
      <c r="I6" s="41">
        <v>6435</v>
      </c>
      <c r="J6" s="33">
        <f t="shared" si="2"/>
        <v>5487.8048780487798</v>
      </c>
      <c r="K6" s="34">
        <f t="shared" ref="K4:K11" si="6">I6*P6</f>
        <v>144472.185</v>
      </c>
      <c r="L6" s="41">
        <v>6435</v>
      </c>
      <c r="M6" s="33">
        <f t="shared" si="3"/>
        <v>5487.8048780487798</v>
      </c>
      <c r="N6" s="34">
        <f t="shared" ref="N4:N11" si="7">L6*P6</f>
        <v>144472.185</v>
      </c>
      <c r="O6" s="37">
        <v>1.1726000000000001</v>
      </c>
      <c r="P6" s="43">
        <v>22.451000000000001</v>
      </c>
    </row>
    <row r="7" spans="1:16" ht="13.5" x14ac:dyDescent="0.25">
      <c r="A7" s="39">
        <v>4</v>
      </c>
      <c r="B7" s="40">
        <v>1</v>
      </c>
      <c r="C7" s="41">
        <v>6440</v>
      </c>
      <c r="D7" s="33">
        <f t="shared" si="0"/>
        <v>5475.7248533287993</v>
      </c>
      <c r="E7" s="34">
        <f t="shared" si="4"/>
        <v>143528.28</v>
      </c>
      <c r="F7" s="41">
        <v>6440</v>
      </c>
      <c r="G7" s="33">
        <f t="shared" si="1"/>
        <v>5475.7248533287993</v>
      </c>
      <c r="H7" s="34">
        <f t="shared" si="5"/>
        <v>143528.28</v>
      </c>
      <c r="I7" s="41">
        <v>6435</v>
      </c>
      <c r="J7" s="33">
        <f t="shared" si="2"/>
        <v>5471.4735141569599</v>
      </c>
      <c r="K7" s="34">
        <f t="shared" si="6"/>
        <v>143416.845</v>
      </c>
      <c r="L7" s="41">
        <v>6435</v>
      </c>
      <c r="M7" s="33">
        <f t="shared" si="3"/>
        <v>5471.4735141569599</v>
      </c>
      <c r="N7" s="34">
        <f t="shared" si="7"/>
        <v>143416.845</v>
      </c>
      <c r="O7" s="37">
        <v>1.1760999999999999</v>
      </c>
      <c r="P7" s="43">
        <v>22.286999999999999</v>
      </c>
    </row>
    <row r="8" spans="1:16" ht="13.5" x14ac:dyDescent="0.25">
      <c r="A8" s="39">
        <v>5</v>
      </c>
      <c r="B8" s="40">
        <v>1</v>
      </c>
      <c r="C8" s="41">
        <v>6525.5</v>
      </c>
      <c r="D8" s="33">
        <f t="shared" si="0"/>
        <v>5504.4285111767185</v>
      </c>
      <c r="E8" s="34">
        <f t="shared" si="4"/>
        <v>143508.796</v>
      </c>
      <c r="F8" s="41">
        <v>6525.5</v>
      </c>
      <c r="G8" s="33">
        <f t="shared" si="1"/>
        <v>5504.4285111767185</v>
      </c>
      <c r="H8" s="34">
        <f t="shared" si="5"/>
        <v>143508.796</v>
      </c>
      <c r="I8" s="41">
        <v>6523</v>
      </c>
      <c r="J8" s="33">
        <f t="shared" si="2"/>
        <v>5502.3196963306618</v>
      </c>
      <c r="K8" s="34">
        <f t="shared" si="6"/>
        <v>143453.81599999999</v>
      </c>
      <c r="L8" s="41">
        <v>6523</v>
      </c>
      <c r="M8" s="33">
        <f t="shared" si="3"/>
        <v>5502.3196963306618</v>
      </c>
      <c r="N8" s="34">
        <f t="shared" si="7"/>
        <v>143453.81599999999</v>
      </c>
      <c r="O8" s="37">
        <v>1.1855</v>
      </c>
      <c r="P8" s="43">
        <v>21.992000000000001</v>
      </c>
    </row>
    <row r="9" spans="1:16" ht="13.5" x14ac:dyDescent="0.25">
      <c r="A9" s="39">
        <v>6</v>
      </c>
      <c r="B9" s="40">
        <v>1</v>
      </c>
      <c r="C9" s="41">
        <v>6453.5</v>
      </c>
      <c r="D9" s="33">
        <f t="shared" si="0"/>
        <v>5447.3706423567146</v>
      </c>
      <c r="E9" s="34">
        <f t="shared" si="4"/>
        <v>142783.6875</v>
      </c>
      <c r="F9" s="41">
        <v>6453.5</v>
      </c>
      <c r="G9" s="33">
        <f t="shared" si="1"/>
        <v>5447.3706423567146</v>
      </c>
      <c r="H9" s="34">
        <f t="shared" si="5"/>
        <v>142783.6875</v>
      </c>
      <c r="I9" s="41">
        <v>6450.5</v>
      </c>
      <c r="J9" s="33">
        <f t="shared" si="2"/>
        <v>5444.8383557018651</v>
      </c>
      <c r="K9" s="34">
        <f t="shared" si="6"/>
        <v>142717.3125</v>
      </c>
      <c r="L9" s="41">
        <v>6450.5</v>
      </c>
      <c r="M9" s="33">
        <f t="shared" si="3"/>
        <v>5444.8383557018651</v>
      </c>
      <c r="N9" s="34">
        <f t="shared" si="7"/>
        <v>142717.3125</v>
      </c>
      <c r="O9" s="37">
        <v>1.1847000000000001</v>
      </c>
      <c r="P9" s="43">
        <v>22.125</v>
      </c>
    </row>
    <row r="10" spans="1:16" ht="13.5" x14ac:dyDescent="0.25">
      <c r="A10" s="39">
        <v>7</v>
      </c>
      <c r="B10" s="40">
        <v>1</v>
      </c>
      <c r="C10" s="41">
        <v>6437</v>
      </c>
      <c r="D10" s="33">
        <f t="shared" si="0"/>
        <v>5446.7761042477578</v>
      </c>
      <c r="E10" s="34">
        <f t="shared" si="4"/>
        <v>143165.31700000001</v>
      </c>
      <c r="F10" s="41">
        <v>6437</v>
      </c>
      <c r="G10" s="33">
        <f t="shared" si="1"/>
        <v>5446.7761042477578</v>
      </c>
      <c r="H10" s="34">
        <f t="shared" si="5"/>
        <v>143165.31700000001</v>
      </c>
      <c r="I10" s="41">
        <v>6428.5</v>
      </c>
      <c r="J10" s="33">
        <f t="shared" si="2"/>
        <v>5439.5836859028605</v>
      </c>
      <c r="K10" s="34">
        <f t="shared" si="6"/>
        <v>142976.26850000001</v>
      </c>
      <c r="L10" s="41">
        <v>6428.5</v>
      </c>
      <c r="M10" s="33">
        <f t="shared" si="3"/>
        <v>5439.5836859028605</v>
      </c>
      <c r="N10" s="34">
        <f t="shared" si="7"/>
        <v>142976.26850000001</v>
      </c>
      <c r="O10" s="37">
        <v>1.1818</v>
      </c>
      <c r="P10" s="43">
        <v>22.241</v>
      </c>
    </row>
    <row r="11" spans="1:16" ht="13.5" x14ac:dyDescent="0.2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3" t="str">
        <f t="shared" si="1"/>
        <v/>
      </c>
      <c r="H12" s="34" t="s">
        <v>2</v>
      </c>
      <c r="I12" s="41"/>
      <c r="J12" s="33" t="str">
        <f t="shared" si="2"/>
        <v/>
      </c>
      <c r="K12" s="34" t="s">
        <v>2</v>
      </c>
      <c r="L12" s="41"/>
      <c r="M12" s="33" t="str">
        <f t="shared" si="3"/>
        <v/>
      </c>
      <c r="N12" s="34" t="s">
        <v>2</v>
      </c>
      <c r="O12" s="37"/>
      <c r="P12" s="43"/>
    </row>
    <row r="13" spans="1:16" ht="13.5" x14ac:dyDescent="0.25">
      <c r="A13" s="39">
        <v>10</v>
      </c>
      <c r="B13" s="40">
        <v>1</v>
      </c>
      <c r="C13" s="41">
        <v>6363</v>
      </c>
      <c r="D13" s="33">
        <f t="shared" si="0"/>
        <v>5413.4762633996934</v>
      </c>
      <c r="E13" s="34">
        <f t="shared" si="4"/>
        <v>141653.106</v>
      </c>
      <c r="F13" s="41">
        <v>6363</v>
      </c>
      <c r="G13" s="33">
        <f t="shared" si="1"/>
        <v>5413.4762633996934</v>
      </c>
      <c r="H13" s="34">
        <f t="shared" ref="H12:H29" si="8">F13*P13</f>
        <v>141653.106</v>
      </c>
      <c r="I13" s="41">
        <v>6361.5</v>
      </c>
      <c r="J13" s="33">
        <f t="shared" si="2"/>
        <v>5412.2001020929047</v>
      </c>
      <c r="K13" s="34">
        <f t="shared" ref="K12:K29" si="9">I13*P13</f>
        <v>141619.71299999999</v>
      </c>
      <c r="L13" s="41">
        <v>6361.5</v>
      </c>
      <c r="M13" s="33">
        <f t="shared" si="3"/>
        <v>5412.2001020929047</v>
      </c>
      <c r="N13" s="34">
        <f t="shared" ref="N12:N29" si="10">L13*P13</f>
        <v>141619.71299999999</v>
      </c>
      <c r="O13" s="37">
        <v>1.1754</v>
      </c>
      <c r="P13" s="43">
        <v>22.262</v>
      </c>
    </row>
    <row r="14" spans="1:16" ht="13.5" x14ac:dyDescent="0.25">
      <c r="A14" s="39">
        <v>11</v>
      </c>
      <c r="B14" s="40">
        <v>1</v>
      </c>
      <c r="C14" s="41">
        <v>6356.5</v>
      </c>
      <c r="D14" s="33">
        <f t="shared" si="0"/>
        <v>5396.0101867572157</v>
      </c>
      <c r="E14" s="34">
        <f t="shared" si="4"/>
        <v>141076.16099999999</v>
      </c>
      <c r="F14" s="41">
        <v>6356.5</v>
      </c>
      <c r="G14" s="33">
        <f t="shared" si="1"/>
        <v>5396.0101867572157</v>
      </c>
      <c r="H14" s="34">
        <f t="shared" si="8"/>
        <v>141076.16099999999</v>
      </c>
      <c r="I14" s="41">
        <v>6361</v>
      </c>
      <c r="J14" s="33">
        <f t="shared" si="2"/>
        <v>5399.8302207130737</v>
      </c>
      <c r="K14" s="34">
        <f t="shared" si="9"/>
        <v>141176.03399999999</v>
      </c>
      <c r="L14" s="41">
        <v>6361</v>
      </c>
      <c r="M14" s="33">
        <f t="shared" si="3"/>
        <v>5399.8302207130737</v>
      </c>
      <c r="N14" s="34">
        <f t="shared" si="10"/>
        <v>141176.03399999999</v>
      </c>
      <c r="O14" s="37">
        <v>1.1779999999999999</v>
      </c>
      <c r="P14" s="43">
        <v>22.193999999999999</v>
      </c>
    </row>
    <row r="15" spans="1:16" ht="13.5" x14ac:dyDescent="0.25">
      <c r="A15" s="39">
        <v>12</v>
      </c>
      <c r="B15" s="40">
        <v>1</v>
      </c>
      <c r="C15" s="41">
        <v>6379</v>
      </c>
      <c r="D15" s="33">
        <f t="shared" si="0"/>
        <v>5421.0928868870569</v>
      </c>
      <c r="E15" s="34">
        <f t="shared" si="4"/>
        <v>141518.11499999999</v>
      </c>
      <c r="F15" s="41">
        <v>6379</v>
      </c>
      <c r="G15" s="33">
        <f t="shared" si="1"/>
        <v>5421.0928868870569</v>
      </c>
      <c r="H15" s="34">
        <f t="shared" si="8"/>
        <v>141518.11499999999</v>
      </c>
      <c r="I15" s="41">
        <v>6380.5</v>
      </c>
      <c r="J15" s="33">
        <f t="shared" si="2"/>
        <v>5422.3676383105294</v>
      </c>
      <c r="K15" s="34">
        <f t="shared" si="9"/>
        <v>141551.39249999999</v>
      </c>
      <c r="L15" s="41">
        <v>6380.5</v>
      </c>
      <c r="M15" s="33">
        <f t="shared" si="3"/>
        <v>5422.3676383105294</v>
      </c>
      <c r="N15" s="34">
        <f t="shared" si="10"/>
        <v>141551.39249999999</v>
      </c>
      <c r="O15" s="37">
        <v>1.1767000000000001</v>
      </c>
      <c r="P15" s="43">
        <v>22.184999999999999</v>
      </c>
    </row>
    <row r="16" spans="1:16" ht="13.5" x14ac:dyDescent="0.25">
      <c r="A16" s="39">
        <v>13</v>
      </c>
      <c r="B16" s="40">
        <v>1</v>
      </c>
      <c r="C16" s="41">
        <v>6380</v>
      </c>
      <c r="D16" s="33">
        <f t="shared" si="0"/>
        <v>5389.8791923629296</v>
      </c>
      <c r="E16" s="34">
        <f t="shared" si="4"/>
        <v>140883.16</v>
      </c>
      <c r="F16" s="41">
        <v>6380</v>
      </c>
      <c r="G16" s="33">
        <f t="shared" si="1"/>
        <v>5389.8791923629296</v>
      </c>
      <c r="H16" s="34">
        <f t="shared" si="8"/>
        <v>140883.16</v>
      </c>
      <c r="I16" s="41">
        <v>6373.5</v>
      </c>
      <c r="J16" s="33">
        <f t="shared" si="2"/>
        <v>5384.3879361324662</v>
      </c>
      <c r="K16" s="34">
        <f t="shared" si="9"/>
        <v>140739.62700000001</v>
      </c>
      <c r="L16" s="41">
        <v>6373.5</v>
      </c>
      <c r="M16" s="33">
        <f t="shared" si="3"/>
        <v>5384.3879361324662</v>
      </c>
      <c r="N16" s="34">
        <f t="shared" si="10"/>
        <v>140739.62700000001</v>
      </c>
      <c r="O16" s="37">
        <v>1.1837</v>
      </c>
      <c r="P16" s="43">
        <v>22.082000000000001</v>
      </c>
    </row>
    <row r="17" spans="1:16" ht="13.5" x14ac:dyDescent="0.25">
      <c r="A17" s="39">
        <v>14</v>
      </c>
      <c r="B17" s="40">
        <v>1</v>
      </c>
      <c r="C17" s="41">
        <v>6342.5</v>
      </c>
      <c r="D17" s="33">
        <f t="shared" si="0"/>
        <v>5370.9035481412475</v>
      </c>
      <c r="E17" s="34">
        <f t="shared" si="4"/>
        <v>140200.96249999999</v>
      </c>
      <c r="F17" s="41">
        <v>6342.5</v>
      </c>
      <c r="G17" s="33">
        <f t="shared" si="1"/>
        <v>5370.9035481412475</v>
      </c>
      <c r="H17" s="34">
        <f>F17*P17</f>
        <v>140200.96249999999</v>
      </c>
      <c r="I17" s="41">
        <v>6334</v>
      </c>
      <c r="J17" s="33">
        <f t="shared" si="2"/>
        <v>5363.7056482343969</v>
      </c>
      <c r="K17" s="34">
        <f>I17*P17</f>
        <v>140013.07</v>
      </c>
      <c r="L17" s="41">
        <v>6334</v>
      </c>
      <c r="M17" s="33">
        <f t="shared" si="3"/>
        <v>5363.7056482343969</v>
      </c>
      <c r="N17" s="34">
        <f>L17*P17</f>
        <v>140013.07</v>
      </c>
      <c r="O17" s="37">
        <v>1.1809000000000001</v>
      </c>
      <c r="P17" s="43">
        <v>22.105</v>
      </c>
    </row>
    <row r="18" spans="1:16" ht="13.5" x14ac:dyDescent="0.2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 x14ac:dyDescent="0.25">
      <c r="A19" s="39">
        <v>16</v>
      </c>
      <c r="B19" s="40"/>
      <c r="C19" s="41"/>
      <c r="D19" s="33" t="str">
        <f t="shared" si="0"/>
        <v/>
      </c>
      <c r="E19" s="34" t="s">
        <v>2</v>
      </c>
      <c r="F19" s="41"/>
      <c r="G19" s="33" t="str">
        <f t="shared" si="1"/>
        <v/>
      </c>
      <c r="H19" s="34" t="s">
        <v>2</v>
      </c>
      <c r="I19" s="41"/>
      <c r="J19" s="33" t="str">
        <f t="shared" si="2"/>
        <v/>
      </c>
      <c r="K19" s="34" t="s">
        <v>2</v>
      </c>
      <c r="L19" s="41"/>
      <c r="M19" s="33" t="str">
        <f t="shared" si="3"/>
        <v/>
      </c>
      <c r="N19" s="34" t="s">
        <v>2</v>
      </c>
      <c r="O19" s="37"/>
      <c r="P19" s="43"/>
    </row>
    <row r="20" spans="1:16" ht="13.5" x14ac:dyDescent="0.25">
      <c r="A20" s="39">
        <v>17</v>
      </c>
      <c r="B20" s="40">
        <v>1</v>
      </c>
      <c r="C20" s="41">
        <v>6439.5</v>
      </c>
      <c r="D20" s="33">
        <f t="shared" si="0"/>
        <v>5431.427125506073</v>
      </c>
      <c r="E20" s="34">
        <f t="shared" si="4"/>
        <v>142010.2935</v>
      </c>
      <c r="F20" s="41">
        <v>6439.5</v>
      </c>
      <c r="G20" s="33">
        <f t="shared" si="1"/>
        <v>5431.427125506073</v>
      </c>
      <c r="H20" s="34">
        <f t="shared" si="8"/>
        <v>142010.2935</v>
      </c>
      <c r="I20" s="41">
        <v>6428</v>
      </c>
      <c r="J20" s="33">
        <f t="shared" si="2"/>
        <v>5421.7273954116063</v>
      </c>
      <c r="K20" s="34">
        <f t="shared" si="9"/>
        <v>141756.68400000001</v>
      </c>
      <c r="L20" s="41">
        <v>6428</v>
      </c>
      <c r="M20" s="33">
        <f t="shared" si="3"/>
        <v>5421.7273954116063</v>
      </c>
      <c r="N20" s="34">
        <f t="shared" si="10"/>
        <v>141756.68400000001</v>
      </c>
      <c r="O20" s="37">
        <v>1.1856</v>
      </c>
      <c r="P20" s="43">
        <v>22.053000000000001</v>
      </c>
    </row>
    <row r="21" spans="1:16" ht="13.5" x14ac:dyDescent="0.25">
      <c r="A21" s="39">
        <v>18</v>
      </c>
      <c r="B21" s="40">
        <v>1</v>
      </c>
      <c r="C21" s="41">
        <v>6492.5</v>
      </c>
      <c r="D21" s="33">
        <f t="shared" si="0"/>
        <v>5453.1328741810848</v>
      </c>
      <c r="E21" s="34">
        <f t="shared" si="4"/>
        <v>142503.88250000001</v>
      </c>
      <c r="F21" s="41">
        <v>6492.5</v>
      </c>
      <c r="G21" s="33">
        <f t="shared" si="1"/>
        <v>5453.1328741810848</v>
      </c>
      <c r="H21" s="34">
        <f t="shared" si="8"/>
        <v>142503.88250000001</v>
      </c>
      <c r="I21" s="41">
        <v>6486.5</v>
      </c>
      <c r="J21" s="33">
        <f t="shared" si="2"/>
        <v>5448.0933982865781</v>
      </c>
      <c r="K21" s="34">
        <f t="shared" si="9"/>
        <v>142372.18850000002</v>
      </c>
      <c r="L21" s="41">
        <v>6486.5</v>
      </c>
      <c r="M21" s="33">
        <f t="shared" si="3"/>
        <v>5448.0933982865781</v>
      </c>
      <c r="N21" s="34">
        <f t="shared" si="10"/>
        <v>142372.18850000002</v>
      </c>
      <c r="O21" s="37">
        <v>1.1906000000000001</v>
      </c>
      <c r="P21" s="43">
        <v>21.949000000000002</v>
      </c>
    </row>
    <row r="22" spans="1:16" ht="13.5" x14ac:dyDescent="0.25">
      <c r="A22" s="39">
        <v>19</v>
      </c>
      <c r="B22" s="40">
        <v>1</v>
      </c>
      <c r="C22" s="41">
        <v>6667</v>
      </c>
      <c r="D22" s="33">
        <f t="shared" si="0"/>
        <v>5586.0913280268114</v>
      </c>
      <c r="E22" s="34">
        <f t="shared" si="4"/>
        <v>145873.96</v>
      </c>
      <c r="F22" s="41">
        <v>6667</v>
      </c>
      <c r="G22" s="33">
        <f t="shared" si="1"/>
        <v>5586.0913280268114</v>
      </c>
      <c r="H22" s="34">
        <f t="shared" si="8"/>
        <v>145873.96</v>
      </c>
      <c r="I22" s="41">
        <v>6648</v>
      </c>
      <c r="J22" s="33">
        <f t="shared" si="2"/>
        <v>5570.1717637201509</v>
      </c>
      <c r="K22" s="34">
        <f t="shared" si="9"/>
        <v>145458.23999999999</v>
      </c>
      <c r="L22" s="41">
        <v>6648</v>
      </c>
      <c r="M22" s="33">
        <f t="shared" si="3"/>
        <v>5570.1717637201509</v>
      </c>
      <c r="N22" s="34">
        <f t="shared" si="10"/>
        <v>145458.23999999999</v>
      </c>
      <c r="O22" s="37">
        <v>1.1935</v>
      </c>
      <c r="P22" s="43">
        <v>21.88</v>
      </c>
    </row>
    <row r="23" spans="1:16" ht="13.5" x14ac:dyDescent="0.25">
      <c r="A23" s="39">
        <v>20</v>
      </c>
      <c r="B23" s="40">
        <v>1</v>
      </c>
      <c r="C23" s="41">
        <v>6594.5</v>
      </c>
      <c r="D23" s="33">
        <f t="shared" si="0"/>
        <v>5564.9789029535859</v>
      </c>
      <c r="E23" s="34">
        <f t="shared" si="4"/>
        <v>145026.24400000001</v>
      </c>
      <c r="F23" s="41">
        <v>6594.5</v>
      </c>
      <c r="G23" s="33">
        <f t="shared" si="1"/>
        <v>5564.9789029535859</v>
      </c>
      <c r="H23" s="34">
        <f t="shared" si="8"/>
        <v>145026.24400000001</v>
      </c>
      <c r="I23" s="41">
        <v>6584.5</v>
      </c>
      <c r="J23" s="33">
        <f t="shared" si="2"/>
        <v>5556.5400843881853</v>
      </c>
      <c r="K23" s="34">
        <f t="shared" si="9"/>
        <v>144806.32399999999</v>
      </c>
      <c r="L23" s="41">
        <v>6584.5</v>
      </c>
      <c r="M23" s="33">
        <f t="shared" si="3"/>
        <v>5556.5400843881853</v>
      </c>
      <c r="N23" s="34">
        <f t="shared" si="10"/>
        <v>144806.32399999999</v>
      </c>
      <c r="O23" s="37">
        <v>1.1850000000000001</v>
      </c>
      <c r="P23" s="43">
        <v>21.992000000000001</v>
      </c>
    </row>
    <row r="24" spans="1:16" ht="13.5" x14ac:dyDescent="0.25">
      <c r="A24" s="39">
        <v>21</v>
      </c>
      <c r="B24" s="40">
        <v>1</v>
      </c>
      <c r="C24" s="41">
        <v>6564.5</v>
      </c>
      <c r="D24" s="33">
        <f t="shared" si="0"/>
        <v>5574.9469214437368</v>
      </c>
      <c r="E24" s="34">
        <f t="shared" si="4"/>
        <v>145521.83599999998</v>
      </c>
      <c r="F24" s="41">
        <v>6564.5</v>
      </c>
      <c r="G24" s="33">
        <f t="shared" si="1"/>
        <v>5574.9469214437368</v>
      </c>
      <c r="H24" s="34">
        <f>F24*P24</f>
        <v>145521.83599999998</v>
      </c>
      <c r="I24" s="41">
        <v>6542</v>
      </c>
      <c r="J24" s="33">
        <f t="shared" si="2"/>
        <v>5555.8386411889596</v>
      </c>
      <c r="K24" s="34">
        <f>I24*P24</f>
        <v>145023.05599999998</v>
      </c>
      <c r="L24" s="41">
        <v>6542</v>
      </c>
      <c r="M24" s="33">
        <f t="shared" si="3"/>
        <v>5555.8386411889596</v>
      </c>
      <c r="N24" s="34">
        <f>L24*P24</f>
        <v>145023.05599999998</v>
      </c>
      <c r="O24" s="37">
        <v>1.1775</v>
      </c>
      <c r="P24" s="43">
        <v>22.167999999999999</v>
      </c>
    </row>
    <row r="25" spans="1:16" ht="13.5" x14ac:dyDescent="0.25">
      <c r="A25" s="39">
        <v>22</v>
      </c>
      <c r="B25" s="40"/>
      <c r="C25" s="41"/>
      <c r="D25" s="33" t="str">
        <f t="shared" si="0"/>
        <v/>
      </c>
      <c r="E25" s="34" t="s">
        <v>2</v>
      </c>
      <c r="F25" s="41"/>
      <c r="G25" s="33" t="str">
        <f t="shared" si="1"/>
        <v/>
      </c>
      <c r="H25" s="34" t="s">
        <v>2</v>
      </c>
      <c r="I25" s="41"/>
      <c r="J25" s="33" t="str">
        <f t="shared" si="2"/>
        <v/>
      </c>
      <c r="K25" s="34" t="s">
        <v>2</v>
      </c>
      <c r="L25" s="41"/>
      <c r="M25" s="33" t="str">
        <f t="shared" si="3"/>
        <v/>
      </c>
      <c r="N25" s="34" t="s">
        <v>2</v>
      </c>
      <c r="O25" s="37"/>
      <c r="P25" s="43"/>
    </row>
    <row r="26" spans="1:16" ht="13.5" x14ac:dyDescent="0.25">
      <c r="A26" s="39">
        <v>23</v>
      </c>
      <c r="B26" s="40"/>
      <c r="C26" s="41"/>
      <c r="D26" s="33" t="str">
        <f t="shared" si="0"/>
        <v/>
      </c>
      <c r="E26" s="34" t="s">
        <v>2</v>
      </c>
      <c r="F26" s="41"/>
      <c r="G26" s="33" t="str">
        <f t="shared" si="1"/>
        <v/>
      </c>
      <c r="H26" s="34" t="s">
        <v>2</v>
      </c>
      <c r="I26" s="41"/>
      <c r="J26" s="33" t="str">
        <f t="shared" si="2"/>
        <v/>
      </c>
      <c r="K26" s="34" t="s">
        <v>2</v>
      </c>
      <c r="L26" s="41"/>
      <c r="M26" s="33" t="str">
        <f t="shared" si="3"/>
        <v/>
      </c>
      <c r="N26" s="34" t="s">
        <v>2</v>
      </c>
      <c r="O26" s="37"/>
      <c r="P26" s="43"/>
    </row>
    <row r="27" spans="1:16" ht="13.5" x14ac:dyDescent="0.25">
      <c r="A27" s="39">
        <v>24</v>
      </c>
      <c r="B27" s="40">
        <v>1</v>
      </c>
      <c r="C27" s="41">
        <v>6579.5</v>
      </c>
      <c r="D27" s="33">
        <f t="shared" si="0"/>
        <v>5555.1334008780823</v>
      </c>
      <c r="E27" s="34">
        <f t="shared" si="4"/>
        <v>144900.3285</v>
      </c>
      <c r="F27" s="41">
        <v>6579.5</v>
      </c>
      <c r="G27" s="33">
        <f t="shared" si="1"/>
        <v>5555.1334008780823</v>
      </c>
      <c r="H27" s="34">
        <f t="shared" si="8"/>
        <v>144900.3285</v>
      </c>
      <c r="I27" s="41">
        <v>6559.5</v>
      </c>
      <c r="J27" s="33">
        <f t="shared" si="2"/>
        <v>5538.2472137791292</v>
      </c>
      <c r="K27" s="34">
        <f t="shared" si="9"/>
        <v>144459.86850000001</v>
      </c>
      <c r="L27" s="41">
        <v>6559.5</v>
      </c>
      <c r="M27" s="33">
        <f t="shared" si="3"/>
        <v>5538.2472137791292</v>
      </c>
      <c r="N27" s="34">
        <f t="shared" si="10"/>
        <v>144459.86850000001</v>
      </c>
      <c r="O27" s="37">
        <v>1.1843999999999999</v>
      </c>
      <c r="P27" s="43">
        <v>22.023</v>
      </c>
    </row>
    <row r="28" spans="1:16" ht="13.5" x14ac:dyDescent="0.25">
      <c r="A28" s="39">
        <v>25</v>
      </c>
      <c r="B28" s="40">
        <v>1</v>
      </c>
      <c r="C28" s="41">
        <v>6544.5</v>
      </c>
      <c r="D28" s="33">
        <f t="shared" si="0"/>
        <v>5540.0829594514516</v>
      </c>
      <c r="E28" s="34">
        <f t="shared" si="4"/>
        <v>144692.3505</v>
      </c>
      <c r="F28" s="41">
        <v>6544.5</v>
      </c>
      <c r="G28" s="33">
        <f t="shared" si="1"/>
        <v>5540.0829594514516</v>
      </c>
      <c r="H28" s="34">
        <f t="shared" si="8"/>
        <v>144692.3505</v>
      </c>
      <c r="I28" s="41">
        <v>6525</v>
      </c>
      <c r="J28" s="33">
        <f t="shared" si="2"/>
        <v>5523.5757216625752</v>
      </c>
      <c r="K28" s="34">
        <f t="shared" si="9"/>
        <v>144261.22500000001</v>
      </c>
      <c r="L28" s="41">
        <v>6525</v>
      </c>
      <c r="M28" s="33">
        <f t="shared" si="3"/>
        <v>5523.5757216625752</v>
      </c>
      <c r="N28" s="34">
        <f t="shared" si="10"/>
        <v>144261.22500000001</v>
      </c>
      <c r="O28" s="37">
        <v>1.1813</v>
      </c>
      <c r="P28" s="43">
        <v>22.109000000000002</v>
      </c>
    </row>
    <row r="29" spans="1:16" ht="13.5" x14ac:dyDescent="0.25">
      <c r="A29" s="39">
        <v>26</v>
      </c>
      <c r="B29" s="40">
        <v>1</v>
      </c>
      <c r="C29" s="41">
        <v>6603.5</v>
      </c>
      <c r="D29" s="33">
        <f t="shared" si="0"/>
        <v>5598.0840963038318</v>
      </c>
      <c r="E29" s="34">
        <f t="shared" si="4"/>
        <v>147073.152</v>
      </c>
      <c r="F29" s="41">
        <v>6603.5</v>
      </c>
      <c r="G29" s="33">
        <f t="shared" si="1"/>
        <v>5598.0840963038318</v>
      </c>
      <c r="H29" s="34">
        <f t="shared" si="8"/>
        <v>147073.152</v>
      </c>
      <c r="I29" s="41">
        <v>6584</v>
      </c>
      <c r="J29" s="33">
        <f t="shared" si="2"/>
        <v>5581.5530688368935</v>
      </c>
      <c r="K29" s="34">
        <f t="shared" si="9"/>
        <v>146638.848</v>
      </c>
      <c r="L29" s="41">
        <v>6584</v>
      </c>
      <c r="M29" s="33">
        <f t="shared" si="3"/>
        <v>5581.5530688368935</v>
      </c>
      <c r="N29" s="34">
        <f t="shared" si="10"/>
        <v>146638.848</v>
      </c>
      <c r="O29" s="37">
        <v>1.1796</v>
      </c>
      <c r="P29" s="43">
        <v>22.271999999999998</v>
      </c>
    </row>
    <row r="30" spans="1:16" ht="13.5" x14ac:dyDescent="0.25">
      <c r="A30" s="39">
        <v>27</v>
      </c>
      <c r="B30" s="40">
        <v>1</v>
      </c>
      <c r="C30" s="66">
        <v>6602.5</v>
      </c>
      <c r="D30" s="67">
        <f t="shared" si="0"/>
        <v>5588.7083121719988</v>
      </c>
      <c r="E30" s="34">
        <f t="shared" si="4"/>
        <v>146958.44500000001</v>
      </c>
      <c r="F30" s="41">
        <v>6602.5</v>
      </c>
      <c r="G30" s="33">
        <f>IF(F30=0,"",F30/O30)</f>
        <v>5588.7083121719988</v>
      </c>
      <c r="H30" s="34">
        <f>F30*P30</f>
        <v>146958.44500000001</v>
      </c>
      <c r="I30" s="41">
        <v>6575</v>
      </c>
      <c r="J30" s="33">
        <f>IF(I30=0,"",I30/O30)</f>
        <v>5565.4308447604535</v>
      </c>
      <c r="K30" s="34">
        <f>I30*P30</f>
        <v>146346.35</v>
      </c>
      <c r="L30" s="41">
        <v>6575</v>
      </c>
      <c r="M30" s="33">
        <f>IF(L30=0,"",L30/O30)</f>
        <v>5565.4308447604535</v>
      </c>
      <c r="N30" s="34">
        <f>L30*P30</f>
        <v>146346.35</v>
      </c>
      <c r="O30" s="37">
        <v>1.1814</v>
      </c>
      <c r="P30" s="43">
        <v>22.257999999999999</v>
      </c>
    </row>
    <row r="31" spans="1:16" ht="13.5" x14ac:dyDescent="0.25">
      <c r="A31" s="39">
        <v>28</v>
      </c>
      <c r="B31" s="40">
        <v>1</v>
      </c>
      <c r="C31" s="41">
        <v>6728</v>
      </c>
      <c r="D31" s="33">
        <f>IF(C31=0,"",C31/O31)</f>
        <v>5648.0859637340491</v>
      </c>
      <c r="E31" s="34">
        <f t="shared" si="4"/>
        <v>147941.992</v>
      </c>
      <c r="F31" s="41">
        <v>6728</v>
      </c>
      <c r="G31" s="33">
        <f>IF(F31=0,"",F31/O31)</f>
        <v>5648.0859637340491</v>
      </c>
      <c r="H31" s="34">
        <f>F31*P31</f>
        <v>147941.992</v>
      </c>
      <c r="I31" s="41">
        <v>6702</v>
      </c>
      <c r="J31" s="33">
        <f>IF(I31=0,"",I31/O31)</f>
        <v>5626.2592343854931</v>
      </c>
      <c r="K31" s="34">
        <f>I31*P31</f>
        <v>147370.27799999999</v>
      </c>
      <c r="L31" s="41">
        <v>6702</v>
      </c>
      <c r="M31" s="33">
        <f>IF(L31=0,"",L31/O31)</f>
        <v>5626.2592343854931</v>
      </c>
      <c r="N31" s="34">
        <f>L31*P31</f>
        <v>147370.27799999999</v>
      </c>
      <c r="O31" s="37">
        <v>1.1912</v>
      </c>
      <c r="P31" s="43">
        <v>21.989000000000001</v>
      </c>
    </row>
    <row r="32" spans="1:16" ht="13.5" x14ac:dyDescent="0.25">
      <c r="A32" s="39">
        <v>29</v>
      </c>
      <c r="B32" s="40"/>
      <c r="C32" s="41"/>
      <c r="D32" s="33" t="str">
        <f t="shared" si="0"/>
        <v/>
      </c>
      <c r="E32" s="34" t="s">
        <v>2</v>
      </c>
      <c r="F32" s="41"/>
      <c r="G32" s="33" t="str">
        <f>IF(F32=0,"",F32/O32)</f>
        <v/>
      </c>
      <c r="H32" s="34" t="s">
        <v>2</v>
      </c>
      <c r="I32" s="41"/>
      <c r="J32" s="33" t="str">
        <f>IF(I32=0,"",I32/O32)</f>
        <v/>
      </c>
      <c r="K32" s="34" t="s">
        <v>2</v>
      </c>
      <c r="L32" s="41"/>
      <c r="M32" s="33" t="str">
        <f>IF(L32=0,"",L32/O32)</f>
        <v/>
      </c>
      <c r="N32" s="34" t="s">
        <v>2</v>
      </c>
      <c r="O32" s="37"/>
      <c r="P32" s="43"/>
    </row>
    <row r="33" spans="1:16" ht="13.5" x14ac:dyDescent="0.2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/>
    </row>
    <row r="34" spans="1:16" ht="14.25" thickBot="1" x14ac:dyDescent="0.3">
      <c r="A34" s="71">
        <v>31</v>
      </c>
      <c r="B34" s="72"/>
      <c r="C34" s="73"/>
      <c r="D34" s="33" t="str">
        <f t="shared" si="0"/>
        <v/>
      </c>
      <c r="E34" s="34">
        <f t="shared" si="4"/>
        <v>0</v>
      </c>
      <c r="F34" s="73"/>
      <c r="G34" s="33" t="str">
        <f>IF(F34=0,"",F34/O34)</f>
        <v/>
      </c>
      <c r="H34" s="34">
        <f>F34*P34</f>
        <v>0</v>
      </c>
      <c r="I34" s="73"/>
      <c r="J34" s="33" t="str">
        <f>IF(I34=0,"",I34/O34)</f>
        <v/>
      </c>
      <c r="K34" s="34">
        <f>I34*P34</f>
        <v>0</v>
      </c>
      <c r="L34" s="73"/>
      <c r="M34" s="33" t="str">
        <f>IF(L34=0,"",L34/O34)</f>
        <v/>
      </c>
      <c r="N34" s="34">
        <f>L34*P34</f>
        <v>0</v>
      </c>
      <c r="O34" s="74"/>
      <c r="P34" s="75"/>
    </row>
    <row r="35" spans="1:16" ht="15" thickBot="1" x14ac:dyDescent="0.35">
      <c r="A35" s="45"/>
      <c r="B35" s="46">
        <f>SUM(B4:B34)</f>
        <v>20</v>
      </c>
      <c r="C35" s="68">
        <f>SUM(C4:C34)/B35</f>
        <v>6496.7</v>
      </c>
      <c r="D35" s="69">
        <f>SUM(D4:D34)/B35</f>
        <v>5494.9627892871385</v>
      </c>
      <c r="E35" s="69">
        <f>SUM(E4:E34)/B35</f>
        <v>143771.348</v>
      </c>
      <c r="F35" s="68">
        <f>SUM(F4:F34)/B35</f>
        <v>6496.7</v>
      </c>
      <c r="G35" s="69">
        <f>SUM(G4:G34)/B35</f>
        <v>5494.9627892871385</v>
      </c>
      <c r="H35" s="69">
        <f>SUM(H4:H34)/B35</f>
        <v>143771.348</v>
      </c>
      <c r="I35" s="68">
        <f>SUM(I4:I34)/B35</f>
        <v>6485.85</v>
      </c>
      <c r="J35" s="69">
        <f>SUM(J4:J34)/B35</f>
        <v>5485.7974521022261</v>
      </c>
      <c r="K35" s="69">
        <f>SUM(K4:K34)/B35</f>
        <v>143531.46627499998</v>
      </c>
      <c r="L35" s="68">
        <f>SUM(L4:L34)/B35</f>
        <v>6485.85</v>
      </c>
      <c r="M35" s="47">
        <f>SUM(M4:M34)/B35</f>
        <v>5485.7974521022261</v>
      </c>
      <c r="N35" s="47">
        <f>SUM(N4:N34)/B35</f>
        <v>143531.46627499998</v>
      </c>
      <c r="O35" s="55">
        <f>SUM(O4:O34)/B35</f>
        <v>1.182275</v>
      </c>
      <c r="P35" s="70">
        <f>SUM(P4:P34)/B35</f>
        <v>22.130849999999999</v>
      </c>
    </row>
    <row r="39" spans="1:16" x14ac:dyDescent="0.2">
      <c r="D39" t="s">
        <v>2</v>
      </c>
      <c r="J39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Srpen 2020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2020-09-01T10:11:50Z</cp:lastPrinted>
  <dcterms:created xsi:type="dcterms:W3CDTF">2004-09-28T09:31:55Z</dcterms:created>
  <dcterms:modified xsi:type="dcterms:W3CDTF">2021-04-12T10:53:08Z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